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MCPaCD\F - SMMC Plan Communications\d DRAFTS IN PROGRESS\b14 RCN 2022-14 Enrollee Roster and Facility Residence Report\"/>
    </mc:Choice>
  </mc:AlternateContent>
  <xr:revisionPtr revIDLastSave="0" documentId="13_ncr:1_{AF2919DE-29F6-47B2-AFAD-50BAFD21B2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structions" sheetId="4" r:id="rId1"/>
    <sheet name="Enrollee Roster" sheetId="1" r:id="rId2"/>
    <sheet name="State Holiday Dates" sheetId="6" state="hidden" r:id="rId3"/>
    <sheet name="Data" sheetId="5" state="hidden" r:id="rId4"/>
  </sheets>
  <externalReferences>
    <externalReference r:id="rId5"/>
    <externalReference r:id="rId6"/>
  </externalReferences>
  <definedNames>
    <definedName name="Able">Data!$A$9:$A$10</definedName>
    <definedName name="ALC" localSheetId="2">[1]Data!$B$3:$B$5</definedName>
    <definedName name="ALC">Data!$B$3:$B$5</definedName>
    <definedName name="Counties">'[2]PDO Roster'!$AQ$6:$AQ$72</definedName>
    <definedName name="County" localSheetId="2">[1]Data!$E$2:$E$68</definedName>
    <definedName name="County">Data!$E$2:$E$68</definedName>
    <definedName name="_xlnm.Print_Area" localSheetId="1">'Enrollee Roster'!$A$1:$W$41</definedName>
    <definedName name="Region.">'Enrollee Roster'!$W$12:$W$23</definedName>
    <definedName name="Regions" localSheetId="2">[1]Data!$C$2:$C$12</definedName>
    <definedName name="Regions">Data!$C$2:$C$12</definedName>
    <definedName name="Residence">'Enrollee Roster'!$W$27:$W$30</definedName>
    <definedName name="TransitionType">Data!$A$3:$A$5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3" i="1" l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</calcChain>
</file>

<file path=xl/sharedStrings.xml><?xml version="1.0" encoding="utf-8"?>
<sst xmlns="http://schemas.openxmlformats.org/spreadsheetml/2006/main" count="202" uniqueCount="171">
  <si>
    <t>(NOTE:  Do not make any entry other than those specified below.)</t>
  </si>
  <si>
    <t>Managed Care Plan Information</t>
  </si>
  <si>
    <t>Enrollee Roster Tab</t>
  </si>
  <si>
    <t xml:space="preserve">Enrollee Roster and Facility Residence Report </t>
  </si>
  <si>
    <t>Medicaid ID</t>
  </si>
  <si>
    <t xml:space="preserve">Physical Address 
</t>
  </si>
  <si>
    <t>City</t>
  </si>
  <si>
    <t>Zip Code</t>
  </si>
  <si>
    <t>Region 01</t>
  </si>
  <si>
    <t>Region 02</t>
  </si>
  <si>
    <t>Region 03</t>
  </si>
  <si>
    <t>ID Transition</t>
  </si>
  <si>
    <t>ALC</t>
  </si>
  <si>
    <t>Region 04</t>
  </si>
  <si>
    <t>SNF</t>
  </si>
  <si>
    <t>Region 05</t>
  </si>
  <si>
    <t>Community</t>
  </si>
  <si>
    <t>Region 06</t>
  </si>
  <si>
    <t>N/A</t>
  </si>
  <si>
    <t>Region 07</t>
  </si>
  <si>
    <t>Region 08</t>
  </si>
  <si>
    <t>Region 09</t>
  </si>
  <si>
    <t>Region 10</t>
  </si>
  <si>
    <t>Region 11</t>
  </si>
  <si>
    <t>Home</t>
  </si>
  <si>
    <t>ALF</t>
  </si>
  <si>
    <t>AFCH</t>
  </si>
  <si>
    <t>Regions</t>
  </si>
  <si>
    <t>Counties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</si>
  <si>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</si>
  <si>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</si>
  <si>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</si>
  <si>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</si>
  <si>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</si>
  <si>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</si>
  <si>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</si>
  <si>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</si>
  <si>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</si>
  <si>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</si>
  <si>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</si>
  <si>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</si>
  <si>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</si>
  <si>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</si>
  <si>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</si>
  <si>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</si>
  <si>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</si>
  <si>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</si>
  <si>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</si>
  <si>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</si>
  <si>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</si>
  <si>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</si>
  <si>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</si>
  <si>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</si>
  <si>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</si>
  <si>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</si>
  <si>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Highlighands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</si>
  <si>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</si>
  <si>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</si>
  <si>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</si>
  <si>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</si>
  <si>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</si>
  <si>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</si>
  <si>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</si>
  <si>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</si>
  <si>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</si>
  <si>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</si>
  <si>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</si>
  <si>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</si>
  <si>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</si>
  <si>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</si>
  <si>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</si>
  <si>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Miami-Dade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</si>
  <si>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</si>
  <si>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</si>
  <si>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</si>
  <si>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</si>
  <si>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</si>
  <si>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</si>
  <si>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</si>
  <si>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</si>
  <si>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</si>
  <si>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</si>
  <si>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</si>
  <si>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</si>
  <si>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</si>
  <si>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</si>
  <si>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St. Johns</t>
  </si>
  <si>
    <t>St. Lucie</t>
  </si>
  <si>
    <t>Sumter</t>
  </si>
  <si>
    <t>Suwanee</t>
  </si>
  <si>
    <t>Taylor</t>
  </si>
  <si>
    <t>Union</t>
  </si>
  <si>
    <t>Volusia</t>
  </si>
  <si>
    <t>Wakulla</t>
  </si>
  <si>
    <t>Walton</t>
  </si>
  <si>
    <t>Washington</t>
  </si>
  <si>
    <t>Enrollee
Last Name</t>
  </si>
  <si>
    <t>Enrollee
First Name</t>
  </si>
  <si>
    <t>Date of Birth
(mm/dd/yyyy)</t>
  </si>
  <si>
    <t>This report is due monthly, within fifteen (15) calendar days after the end of the reporting month.</t>
  </si>
  <si>
    <t>Form type</t>
  </si>
  <si>
    <t>2515 Form</t>
  </si>
  <si>
    <t>2506A Form</t>
  </si>
  <si>
    <t>Reporting Month/Year:</t>
  </si>
  <si>
    <r>
      <rPr>
        <i/>
        <u/>
        <sz val="11"/>
        <color theme="1"/>
        <rFont val="Arial"/>
        <family val="2"/>
      </rPr>
      <t>Reporting Month/Year:</t>
    </r>
    <r>
      <rPr>
        <sz val="11"/>
        <color theme="1"/>
        <rFont val="Arial"/>
        <family val="2"/>
      </rPr>
      <t xml:space="preserve"> Enter the date of the reporting month and year (e.g. January 2019, February 2019).</t>
    </r>
  </si>
  <si>
    <t>Benefit Type:</t>
  </si>
  <si>
    <t>Report Submission Date:</t>
  </si>
  <si>
    <t>Report Submitted By:</t>
  </si>
  <si>
    <r>
      <rPr>
        <i/>
        <u/>
        <sz val="11"/>
        <rFont val="Arial"/>
        <family val="2"/>
      </rPr>
      <t>Identify if a 2515 or 2506A form was sent to DCF if transitioning (N/A if not applicable)</t>
    </r>
    <r>
      <rPr>
        <sz val="11"/>
        <rFont val="Arial"/>
        <family val="2"/>
      </rPr>
      <t xml:space="preserve">: Enter the type of form sent to DCF if transitioning (2515 form, 2506A form, or N/A). </t>
    </r>
  </si>
  <si>
    <r>
      <t>Enrollee Last Name:</t>
    </r>
    <r>
      <rPr>
        <sz val="11"/>
        <rFont val="Arial"/>
        <family val="2"/>
      </rPr>
      <t xml:space="preserve"> Enter the enrollee's last name.</t>
    </r>
  </si>
  <si>
    <r>
      <rPr>
        <i/>
        <u/>
        <sz val="11"/>
        <rFont val="Arial"/>
        <family val="2"/>
      </rPr>
      <t>Enrollee First Name</t>
    </r>
    <r>
      <rPr>
        <sz val="11"/>
        <rFont val="Arial"/>
        <family val="2"/>
      </rPr>
      <t>: Enter the enrollee's first name.</t>
    </r>
  </si>
  <si>
    <r>
      <t xml:space="preserve">Medicaid ID: </t>
    </r>
    <r>
      <rPr>
        <sz val="11"/>
        <rFont val="Arial"/>
        <family val="2"/>
      </rPr>
      <t>Enter the enrollee's 10-digit Medicaid ID number.</t>
    </r>
  </si>
  <si>
    <r>
      <rPr>
        <i/>
        <u/>
        <sz val="11"/>
        <rFont val="Arial"/>
        <family val="2"/>
      </rPr>
      <t>Date of Birth:</t>
    </r>
    <r>
      <rPr>
        <sz val="11"/>
        <rFont val="Arial"/>
        <family val="2"/>
      </rPr>
      <t xml:space="preserve"> Enter the enrollee's date of birth using the following format: (MM/DD/YYYY).</t>
    </r>
  </si>
  <si>
    <r>
      <rPr>
        <i/>
        <u/>
        <sz val="11"/>
        <color theme="1"/>
        <rFont val="Arial"/>
        <family val="2"/>
      </rPr>
      <t>Name of Facility (N/A if not applicable)</t>
    </r>
    <r>
      <rPr>
        <sz val="11"/>
        <color theme="1"/>
        <rFont val="Arial"/>
        <family val="2"/>
      </rPr>
      <t>: Enter the name of the facility, if an enrollee is currently residing in an ALF, AFCH, or SNF.</t>
    </r>
  </si>
  <si>
    <r>
      <rPr>
        <i/>
        <u/>
        <sz val="11"/>
        <color theme="1"/>
        <rFont val="Arial"/>
        <family val="2"/>
      </rPr>
      <t>Name of Facility License Number (N/A if not applicable):</t>
    </r>
    <r>
      <rPr>
        <sz val="11"/>
        <color theme="1"/>
        <rFont val="Arial"/>
        <family val="2"/>
      </rPr>
      <t xml:space="preserve"> Enter the facility license number that corresponds to the facility name, if an enrollee is currently residing in an ALF, AFCH or SNF.</t>
    </r>
  </si>
  <si>
    <r>
      <rPr>
        <i/>
        <u/>
        <sz val="11"/>
        <color theme="1"/>
        <rFont val="Arial"/>
        <family val="2"/>
      </rPr>
      <t>Comments (brief explanation only, N/A if not applicable):</t>
    </r>
    <r>
      <rPr>
        <sz val="11"/>
        <color theme="1"/>
        <rFont val="Arial"/>
        <family val="2"/>
      </rPr>
      <t xml:space="preserve"> Copied case notes will not be acceptable; brief summary only (e.g. out of service area, member expired, unable to locate, etc.).</t>
    </r>
  </si>
  <si>
    <t>State Holiday Dates</t>
  </si>
  <si>
    <t>Name</t>
  </si>
  <si>
    <t>Date</t>
  </si>
  <si>
    <t>Thanksgiving</t>
  </si>
  <si>
    <t>Yes</t>
  </si>
  <si>
    <t>Christmas</t>
  </si>
  <si>
    <t>No</t>
  </si>
  <si>
    <t xml:space="preserve">New Years </t>
  </si>
  <si>
    <t>Martin Luther King Jr Day</t>
  </si>
  <si>
    <t>Memorial Day</t>
  </si>
  <si>
    <t>Independence Day</t>
  </si>
  <si>
    <t>Labor Day</t>
  </si>
  <si>
    <t>Veterans Day</t>
  </si>
  <si>
    <t>Thanksgiving Day</t>
  </si>
  <si>
    <t>Thanksgiving Day (after)</t>
  </si>
  <si>
    <t>Independence Day (observed)</t>
  </si>
  <si>
    <r>
      <t xml:space="preserve">Enrollee was Newly Enrolled during Reporting Month?
</t>
    </r>
    <r>
      <rPr>
        <b/>
        <sz val="8"/>
        <color rgb="FFFF0000"/>
        <rFont val="Arial"/>
        <family val="2"/>
      </rPr>
      <t>(Yes or No)</t>
    </r>
  </si>
  <si>
    <r>
      <t xml:space="preserve">Date of Initial Face-to-Face Visit
</t>
    </r>
    <r>
      <rPr>
        <b/>
        <sz val="8"/>
        <color rgb="FFFF0000"/>
        <rFont val="Arial"/>
        <family val="2"/>
      </rPr>
      <t>(mm/dd/yyyy)</t>
    </r>
  </si>
  <si>
    <r>
      <t xml:space="preserve">Date All Approved Services Were Rendered
</t>
    </r>
    <r>
      <rPr>
        <b/>
        <sz val="8"/>
        <color rgb="FFFF0000"/>
        <rFont val="Arial"/>
        <family val="2"/>
      </rPr>
      <t>(mm/dd/yyyy)</t>
    </r>
  </si>
  <si>
    <r>
      <rPr>
        <i/>
        <u/>
        <sz val="11"/>
        <color theme="1"/>
        <rFont val="Arial"/>
        <family val="2"/>
      </rPr>
      <t>Physical Address</t>
    </r>
    <r>
      <rPr>
        <i/>
        <strike/>
        <u/>
        <sz val="11"/>
        <color rgb="FFFF0000"/>
        <rFont val="Arial"/>
        <family val="2"/>
      </rPr>
      <t>, City, Zip Code</t>
    </r>
    <r>
      <rPr>
        <sz val="11"/>
        <color theme="1"/>
        <rFont val="Arial"/>
        <family val="2"/>
      </rPr>
      <t xml:space="preserve">: Enter the enrollee's physical address, </t>
    </r>
    <r>
      <rPr>
        <strike/>
        <sz val="11"/>
        <color rgb="FFFF0000"/>
        <rFont val="Arial"/>
        <family val="2"/>
      </rPr>
      <t>city and zip code</t>
    </r>
    <r>
      <rPr>
        <sz val="11"/>
        <color theme="1"/>
        <rFont val="Arial"/>
        <family val="2"/>
      </rPr>
      <t xml:space="preserve"> that reflects the location where the enrollee is </t>
    </r>
    <r>
      <rPr>
        <sz val="11"/>
        <color rgb="FFFF0000"/>
        <rFont val="Arial"/>
        <family val="2"/>
      </rPr>
      <t xml:space="preserve">currently </t>
    </r>
    <r>
      <rPr>
        <sz val="11"/>
        <color theme="1"/>
        <rFont val="Arial"/>
        <family val="2"/>
      </rPr>
      <t>residing. i.e. P.O. boxes are considered inaccurate. If a P.O. Box is the only known address on file for the member, indicate this in the comment section.</t>
    </r>
  </si>
  <si>
    <r>
      <rPr>
        <i/>
        <u/>
        <sz val="11"/>
        <color rgb="FFFF0000"/>
        <rFont val="Arial"/>
        <family val="2"/>
      </rPr>
      <t>Zip Code</t>
    </r>
    <r>
      <rPr>
        <sz val="11"/>
        <color rgb="FFFF0000"/>
        <rFont val="Arial"/>
        <family val="2"/>
      </rPr>
      <t>: Enter the zip code that reflects the location where the enrollee is currently residing.</t>
    </r>
  </si>
  <si>
    <r>
      <rPr>
        <i/>
        <u/>
        <sz val="11"/>
        <color rgb="FFFF0000"/>
        <rFont val="Arial"/>
        <family val="2"/>
      </rPr>
      <t>City</t>
    </r>
    <r>
      <rPr>
        <sz val="11"/>
        <color rgb="FFFF0000"/>
        <rFont val="Arial"/>
        <family val="2"/>
      </rPr>
      <t>: Enter the city that reflects the location where the enrollee is currently residing.</t>
    </r>
  </si>
  <si>
    <t>Out-of State</t>
  </si>
  <si>
    <t>Out-of Country</t>
  </si>
  <si>
    <r>
      <rPr>
        <u/>
        <sz val="11"/>
        <color rgb="FFFF0000"/>
        <rFont val="Arial"/>
        <family val="2"/>
      </rPr>
      <t>Enrollee was Newly Enrolled During Reporting Month? (Yes or No)</t>
    </r>
    <r>
      <rPr>
        <sz val="11"/>
        <color rgb="FFFF0000"/>
        <rFont val="Arial"/>
        <family val="2"/>
      </rPr>
      <t>: Identify if the enrollee was newly enrolled with the plan at any point during the reporting month. Select "Yes" or "No" from the drop down menu. If "No", leave column K (</t>
    </r>
    <r>
      <rPr>
        <i/>
        <sz val="11"/>
        <color rgb="FFFF0000"/>
        <rFont val="Arial"/>
        <family val="2"/>
      </rPr>
      <t>Date of Initial Face-to-Face Visit</t>
    </r>
    <r>
      <rPr>
        <sz val="11"/>
        <color rgb="FFFF0000"/>
        <rFont val="Arial"/>
        <family val="2"/>
      </rPr>
      <t>) and L (</t>
    </r>
    <r>
      <rPr>
        <i/>
        <sz val="11"/>
        <color rgb="FFFF0000"/>
        <rFont val="Arial"/>
        <family val="2"/>
      </rPr>
      <t>Date All Approved Services Were Rendered</t>
    </r>
    <r>
      <rPr>
        <sz val="11"/>
        <color rgb="FFFF0000"/>
        <rFont val="Arial"/>
        <family val="2"/>
      </rPr>
      <t>) blank.</t>
    </r>
  </si>
  <si>
    <r>
      <rPr>
        <u/>
        <sz val="11"/>
        <color rgb="FFFF0000"/>
        <rFont val="Arial"/>
        <family val="2"/>
      </rPr>
      <t>Date of Initial Face-to-Face Visit (mm/dd/yyyy)</t>
    </r>
    <r>
      <rPr>
        <sz val="11"/>
        <color rgb="FFFF0000"/>
        <rFont val="Arial"/>
        <family val="2"/>
      </rPr>
      <t>: If the enrollee was newly enrolled during the reporting month, enter the date the initial face-to-face visit occurred in the following format: (MM/DD/YYYY). If the enrollee is not newly enrolled, leave blank.</t>
    </r>
  </si>
  <si>
    <r>
      <rPr>
        <b/>
        <strike/>
        <sz val="11"/>
        <color rgb="FFFF0000"/>
        <rFont val="Arial"/>
        <family val="2"/>
      </rPr>
      <t>Health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rgb="FFFF0000"/>
        <rFont val="Arial"/>
        <family val="2"/>
      </rPr>
      <t xml:space="preserve">Managed Care </t>
    </r>
    <r>
      <rPr>
        <b/>
        <sz val="11"/>
        <color theme="1"/>
        <rFont val="Arial"/>
        <family val="2"/>
      </rPr>
      <t>Plan 7-Digit Medicaid ID:</t>
    </r>
  </si>
  <si>
    <r>
      <rPr>
        <b/>
        <strike/>
        <sz val="11"/>
        <color rgb="FFFF0000"/>
        <rFont val="Arial"/>
        <family val="2"/>
      </rPr>
      <t>Health</t>
    </r>
    <r>
      <rPr>
        <b/>
        <sz val="11"/>
        <color rgb="FFFF0000"/>
        <rFont val="Arial"/>
        <family val="2"/>
      </rPr>
      <t xml:space="preserve"> Managed Care </t>
    </r>
    <r>
      <rPr>
        <b/>
        <sz val="11"/>
        <color theme="1"/>
        <rFont val="Arial"/>
        <family val="2"/>
      </rPr>
      <t>Plan Name:</t>
    </r>
  </si>
  <si>
    <r>
      <rPr>
        <u/>
        <sz val="11"/>
        <color rgb="FFFF0000"/>
        <rFont val="Arial"/>
        <family val="2"/>
      </rPr>
      <t>Number of Days Between Date of Initial Face-to-Face Visit and Services Initiation (Auto-calculates)</t>
    </r>
    <r>
      <rPr>
        <sz val="11"/>
        <color rgb="FFFF0000"/>
        <rFont val="Arial"/>
        <family val="2"/>
      </rPr>
      <t xml:space="preserve">: The header auto-calculates the days between "Date All Approved Services Were Rendered (mm/dd/yyyy)" and the "Date of Initial Face-to-Face Visit (mm/dd/yyyy)". </t>
    </r>
    <r>
      <rPr>
        <b/>
        <sz val="11"/>
        <color rgb="FFFF0000"/>
        <rFont val="Arial"/>
        <family val="2"/>
      </rPr>
      <t>DO NOT ALTER THE FORMULA</t>
    </r>
    <r>
      <rPr>
        <sz val="11"/>
        <color rgb="FFFF0000"/>
        <rFont val="Arial"/>
        <family val="2"/>
      </rPr>
      <t>.</t>
    </r>
  </si>
  <si>
    <r>
      <rPr>
        <i/>
        <u/>
        <sz val="11"/>
        <color theme="1"/>
        <rFont val="Arial"/>
        <family val="2"/>
      </rPr>
      <t>Total Number of business days between date of transition and date 2515/2506A form was sent to DCF (N/A if not applicable)(Auto-calculates):</t>
    </r>
    <r>
      <rPr>
        <sz val="11"/>
        <color theme="1"/>
        <rFont val="Arial"/>
        <family val="2"/>
      </rPr>
      <t xml:space="preserve"> The total number of business days between the date of the transition and the date the 2515/2506A form was sent to the Department of Children and Families will auto-calculate. (Insert N/A, if not applicable) </t>
    </r>
    <r>
      <rPr>
        <b/>
        <sz val="11"/>
        <color rgb="FFFF0000"/>
        <rFont val="Arial"/>
        <family val="2"/>
      </rPr>
      <t>DO NOT ALTER THE FORMULA</t>
    </r>
    <r>
      <rPr>
        <sz val="11"/>
        <color theme="1"/>
        <rFont val="Arial"/>
        <family val="2"/>
      </rPr>
      <t>.</t>
    </r>
  </si>
  <si>
    <r>
      <rPr>
        <b/>
        <strike/>
        <sz val="11"/>
        <color rgb="FFFF0000"/>
        <rFont val="Arial"/>
        <family val="2"/>
      </rPr>
      <t>Identify if transitioning into a SNF or back into Community
(SNF, Community, or N/A if not applicable)</t>
    </r>
    <r>
      <rPr>
        <b/>
        <sz val="11"/>
        <color rgb="FFFF0000"/>
        <rFont val="Arial"/>
        <family val="2"/>
      </rPr>
      <t xml:space="preserve"> 
Did Enrollee Transition From Another Setting Type? 
Yes, No, or N/A
(Community to SNF)
(SNF to Community)</t>
    </r>
  </si>
  <si>
    <r>
      <rPr>
        <i/>
        <strike/>
        <u/>
        <sz val="11"/>
        <color rgb="FFFF0000"/>
        <rFont val="Arial"/>
        <family val="2"/>
      </rPr>
      <t xml:space="preserve">Identify if transitioning into a SNF or back into community (SNF, Community, or N/A if not applicable) </t>
    </r>
    <r>
      <rPr>
        <i/>
        <u/>
        <sz val="11"/>
        <color rgb="FFFF0000"/>
        <rFont val="Arial"/>
        <family val="2"/>
      </rPr>
      <t>Did Enrollee Transition From Another Setting Type</t>
    </r>
    <r>
      <rPr>
        <i/>
        <u/>
        <sz val="11"/>
        <color theme="1"/>
        <rFont val="Arial"/>
        <family val="2"/>
      </rPr>
      <t>:</t>
    </r>
    <r>
      <rPr>
        <sz val="11"/>
        <color theme="1"/>
        <rFont val="Arial"/>
        <family val="2"/>
      </rPr>
      <t xml:space="preserve"> </t>
    </r>
    <r>
      <rPr>
        <sz val="11"/>
        <color rgb="FFFF0000"/>
        <rFont val="Arial"/>
        <family val="2"/>
      </rPr>
      <t xml:space="preserve">Select </t>
    </r>
    <r>
      <rPr>
        <strike/>
        <sz val="11"/>
        <color rgb="FFFF0000"/>
        <rFont val="Arial"/>
        <family val="2"/>
      </rPr>
      <t>the transition type from the drop down menu</t>
    </r>
    <r>
      <rPr>
        <sz val="11"/>
        <color rgb="FFFF0000"/>
        <rFont val="Arial"/>
        <family val="2"/>
      </rPr>
      <t xml:space="preserve"> Yes, No, or N/A if the enrollee changed setting type (from Community to SNF)(from SNF to Community).</t>
    </r>
  </si>
  <si>
    <r>
      <rPr>
        <i/>
        <u/>
        <sz val="11"/>
        <color theme="1"/>
        <rFont val="Arial"/>
        <family val="2"/>
      </rPr>
      <t>Date the 2515/2506A form was sent to DCF if transitioning ( N/A if not applicable):</t>
    </r>
    <r>
      <rPr>
        <sz val="11"/>
        <color theme="1"/>
        <rFont val="Arial"/>
        <family val="2"/>
      </rPr>
      <t xml:space="preserve"> Enter the date the 2515/2506A form was sent to the Department of Children and Families using the following format:</t>
    </r>
    <r>
      <rPr>
        <sz val="11"/>
        <color rgb="FFFF0000"/>
        <rFont val="Arial"/>
        <family val="2"/>
      </rPr>
      <t xml:space="preserve"> (</t>
    </r>
    <r>
      <rPr>
        <strike/>
        <sz val="11"/>
        <color rgb="FFFF0000"/>
        <rFont val="Arial"/>
        <family val="2"/>
      </rPr>
      <t>mm/dd/yyyy</t>
    </r>
    <r>
      <rPr>
        <sz val="11"/>
        <color rgb="FFFF0000"/>
        <rFont val="Arial"/>
        <family val="2"/>
      </rPr>
      <t>MM/DD/YYYY)</t>
    </r>
    <r>
      <rPr>
        <strike/>
        <sz val="11"/>
        <color rgb="FFFF0000"/>
        <rFont val="Arial"/>
        <family val="2"/>
      </rPr>
      <t xml:space="preserve"> ***While this report reflects current calendar month data, transition column data should reflect information from the previous calendar month. </t>
    </r>
  </si>
  <si>
    <r>
      <rPr>
        <i/>
        <u/>
        <sz val="11"/>
        <color theme="1"/>
        <rFont val="Arial"/>
        <family val="2"/>
      </rPr>
      <t>Residential Setting Type:</t>
    </r>
    <r>
      <rPr>
        <sz val="11"/>
        <color theme="1"/>
        <rFont val="Arial"/>
        <family val="2"/>
      </rPr>
      <t xml:space="preserve"> </t>
    </r>
    <r>
      <rPr>
        <sz val="11"/>
        <color rgb="FFFF0000"/>
        <rFont val="Arial"/>
        <family val="2"/>
      </rPr>
      <t>Enter the enrollee's current setting type.</t>
    </r>
    <r>
      <rPr>
        <sz val="11"/>
        <color theme="1"/>
        <rFont val="Arial"/>
        <family val="2"/>
      </rPr>
      <t xml:space="preserve"> Select the setting type from the drop down menu.</t>
    </r>
  </si>
  <si>
    <r>
      <t xml:space="preserve">Total number of business days between
date of transition and date 2515/2506A form was sent to DCF
(N/A if not applicable)
</t>
    </r>
    <r>
      <rPr>
        <b/>
        <sz val="11"/>
        <color rgb="FFFF0000"/>
        <rFont val="Arial"/>
        <family val="2"/>
      </rPr>
      <t>(</t>
    </r>
    <r>
      <rPr>
        <b/>
        <strike/>
        <sz val="9"/>
        <color rgb="FFFF0000"/>
        <rFont val="Arial"/>
        <family val="2"/>
      </rPr>
      <t xml:space="preserve">DO NOT ALTER FORMULA </t>
    </r>
    <r>
      <rPr>
        <b/>
        <sz val="9"/>
        <color rgb="FFFF0000"/>
        <rFont val="Arial"/>
        <family val="2"/>
      </rPr>
      <t>Auto-calculates</t>
    </r>
    <r>
      <rPr>
        <b/>
        <sz val="11"/>
        <color rgb="FFFF0000"/>
        <rFont val="Arial"/>
        <family val="2"/>
      </rPr>
      <t>)</t>
    </r>
  </si>
  <si>
    <r>
      <t>Date the 2515</t>
    </r>
    <r>
      <rPr>
        <b/>
        <sz val="11"/>
        <rFont val="Arial"/>
        <family val="2"/>
      </rPr>
      <t>/2506A</t>
    </r>
    <r>
      <rPr>
        <b/>
        <sz val="11"/>
        <color theme="1"/>
        <rFont val="Arial"/>
        <family val="2"/>
      </rPr>
      <t xml:space="preserve"> form was sent to DCF if transitioning
</t>
    </r>
    <r>
      <rPr>
        <b/>
        <sz val="8"/>
        <color rgb="FFFF0000"/>
        <rFont val="Arial"/>
        <family val="2"/>
      </rPr>
      <t>(N/A if not applicable)
(mm/dd/yyyy)</t>
    </r>
  </si>
  <si>
    <r>
      <t xml:space="preserve">Identify if a 2515 or 2506A form was sent to DCF if transitioning
</t>
    </r>
    <r>
      <rPr>
        <b/>
        <sz val="8"/>
        <color rgb="FFFF0000"/>
        <rFont val="Arial"/>
        <family val="2"/>
      </rPr>
      <t>(N/A if not applicable)</t>
    </r>
  </si>
  <si>
    <r>
      <t xml:space="preserve">Date of Transition to SNF or Community
</t>
    </r>
    <r>
      <rPr>
        <b/>
        <sz val="8"/>
        <color rgb="FFFF0000"/>
        <rFont val="Arial"/>
        <family val="2"/>
      </rPr>
      <t>(N/A if not applicable)
(mm/dd/yyyy)</t>
    </r>
  </si>
  <si>
    <r>
      <t xml:space="preserve">Facility License Number
</t>
    </r>
    <r>
      <rPr>
        <b/>
        <sz val="8"/>
        <color rgb="FFFF0000"/>
        <rFont val="Arial"/>
        <family val="2"/>
      </rPr>
      <t>(N/A if not applicable)</t>
    </r>
  </si>
  <si>
    <r>
      <t xml:space="preserve">Name of Facility
</t>
    </r>
    <r>
      <rPr>
        <b/>
        <sz val="8"/>
        <color rgb="FFFF0000"/>
        <rFont val="Arial"/>
        <family val="2"/>
      </rPr>
      <t>(N/A if not applicable)</t>
    </r>
  </si>
  <si>
    <r>
      <t xml:space="preserve">Residential Setting Type
</t>
    </r>
    <r>
      <rPr>
        <b/>
        <sz val="8"/>
        <color rgb="FFFF0000"/>
        <rFont val="Arial"/>
        <family val="2"/>
      </rPr>
      <t>(Home, ALF, SNF or AFCH)</t>
    </r>
  </si>
  <si>
    <r>
      <rPr>
        <i/>
        <u/>
        <sz val="11"/>
        <color theme="1"/>
        <rFont val="Arial"/>
        <family val="2"/>
      </rPr>
      <t>County of Residence</t>
    </r>
    <r>
      <rPr>
        <sz val="11"/>
        <color theme="1"/>
        <rFont val="Arial"/>
        <family val="2"/>
      </rPr>
      <t>: Select the county from the drop</t>
    </r>
    <r>
      <rPr>
        <sz val="11"/>
        <color rgb="FFFF0000"/>
        <rFont val="Arial"/>
        <family val="2"/>
      </rPr>
      <t>-</t>
    </r>
    <r>
      <rPr>
        <sz val="11"/>
        <color theme="1"/>
        <rFont val="Arial"/>
        <family val="2"/>
      </rPr>
      <t xml:space="preserve">down menu. If the county and/or zip code is outside the State of Florida or outside of the Plan’s service area, </t>
    </r>
    <r>
      <rPr>
        <sz val="11"/>
        <color rgb="FFFF0000"/>
        <rFont val="Arial"/>
        <family val="2"/>
      </rPr>
      <t>select "Out-of State" or "Out-of Country" (whichever is applicable) from the drop-down menu.</t>
    </r>
    <r>
      <rPr>
        <sz val="11"/>
        <color theme="1"/>
        <rFont val="Arial"/>
        <family val="2"/>
      </rPr>
      <t xml:space="preserve"> </t>
    </r>
    <r>
      <rPr>
        <strike/>
        <sz val="11"/>
        <color rgb="FFFF0000"/>
        <rFont val="Arial"/>
        <family val="2"/>
      </rPr>
      <t>t</t>
    </r>
    <r>
      <rPr>
        <sz val="11"/>
        <color rgb="FFFF0000"/>
        <rFont val="Arial"/>
        <family val="2"/>
      </rPr>
      <t>T</t>
    </r>
    <r>
      <rPr>
        <sz val="11"/>
        <color theme="1"/>
        <rFont val="Arial"/>
        <family val="2"/>
      </rPr>
      <t xml:space="preserve">he comments section should include an explanation of the steps the plan has taken to identify if the change is temporary or permanent. If the change is permanent, the </t>
    </r>
    <r>
      <rPr>
        <sz val="11"/>
        <color rgb="FFFF0000"/>
        <rFont val="Arial"/>
        <family val="2"/>
      </rPr>
      <t xml:space="preserve">Agency </t>
    </r>
    <r>
      <rPr>
        <strike/>
        <sz val="11"/>
        <color rgb="FFFF0000"/>
        <rFont val="Arial"/>
        <family val="2"/>
      </rPr>
      <t xml:space="preserve">Department </t>
    </r>
    <r>
      <rPr>
        <sz val="11"/>
        <color theme="1"/>
        <rFont val="Arial"/>
        <family val="2"/>
      </rPr>
      <t>expects to see comments pertaining to when the 2515 or 2506 was sent to DCF.</t>
    </r>
  </si>
  <si>
    <r>
      <rPr>
        <i/>
        <u/>
        <sz val="11"/>
        <color theme="1"/>
        <rFont val="Arial"/>
        <family val="2"/>
      </rPr>
      <t>Region:</t>
    </r>
    <r>
      <rPr>
        <sz val="11"/>
        <color theme="1"/>
        <rFont val="Arial"/>
        <family val="2"/>
      </rPr>
      <t xml:space="preserve"> Select the region that reflects the enrollee's current location. </t>
    </r>
    <r>
      <rPr>
        <sz val="11"/>
        <color rgb="FFFF0000"/>
        <rFont val="Arial"/>
        <family val="2"/>
      </rPr>
      <t>If the enrollee is currently residing outside the State of Florida, select N/A from the drop-down menu.</t>
    </r>
  </si>
  <si>
    <r>
      <t xml:space="preserve">Number of Days Between Date of Initial Face-to-Face Visit and Services Initiation
</t>
    </r>
    <r>
      <rPr>
        <b/>
        <sz val="8"/>
        <color rgb="FFFF0000"/>
        <rFont val="Arial"/>
        <family val="2"/>
      </rPr>
      <t>(Auto-calculates)</t>
    </r>
  </si>
  <si>
    <r>
      <rPr>
        <i/>
        <u/>
        <sz val="11"/>
        <color theme="1"/>
        <rFont val="Arial"/>
        <family val="2"/>
      </rPr>
      <t>Date of Transition to SNF or Community (N/A if not applicable):</t>
    </r>
    <r>
      <rPr>
        <sz val="11"/>
        <color theme="1"/>
        <rFont val="Arial"/>
        <family val="2"/>
      </rPr>
      <t xml:space="preserve"> Enter the date the member transitioned to either the SNF or community using the following format: (mm/dd/yyyy).</t>
    </r>
    <r>
      <rPr>
        <strike/>
        <sz val="11"/>
        <color rgb="FFFF0000"/>
        <rFont val="Arial"/>
        <family val="2"/>
      </rPr>
      <t xml:space="preserve"> ***While this report reflects current calendar month data, transition column data should reflect information from the previous calendar month. </t>
    </r>
  </si>
  <si>
    <r>
      <rPr>
        <i/>
        <strike/>
        <u/>
        <sz val="11"/>
        <color rgb="FFFF0000"/>
        <rFont val="Arial"/>
        <family val="2"/>
      </rPr>
      <t>Health</t>
    </r>
    <r>
      <rPr>
        <i/>
        <u/>
        <sz val="11"/>
        <color rgb="FFFF0000"/>
        <rFont val="Arial"/>
        <family val="2"/>
      </rPr>
      <t xml:space="preserve"> Managed Care</t>
    </r>
    <r>
      <rPr>
        <i/>
        <u/>
        <sz val="11"/>
        <color theme="1"/>
        <rFont val="Arial"/>
        <family val="2"/>
      </rPr>
      <t xml:space="preserve"> Plan Name</t>
    </r>
    <r>
      <rPr>
        <i/>
        <sz val="11"/>
        <color theme="1"/>
        <rFont val="Arial"/>
        <family val="2"/>
      </rPr>
      <t>:</t>
    </r>
    <r>
      <rPr>
        <sz val="11"/>
        <color theme="1"/>
        <rFont val="Arial"/>
        <family val="2"/>
      </rPr>
      <t xml:space="preserve"> Enter the complete</t>
    </r>
    <r>
      <rPr>
        <strike/>
        <sz val="11"/>
        <color rgb="FFFF0000"/>
        <rFont val="Arial"/>
        <family val="2"/>
      </rPr>
      <t xml:space="preserve"> health</t>
    </r>
    <r>
      <rPr>
        <sz val="11"/>
        <color rgb="FFFF0000"/>
        <rFont val="Arial"/>
        <family val="2"/>
      </rPr>
      <t xml:space="preserve"> managed care </t>
    </r>
    <r>
      <rPr>
        <sz val="11"/>
        <color theme="1"/>
        <rFont val="Arial"/>
        <family val="2"/>
      </rPr>
      <t>plan name.</t>
    </r>
  </si>
  <si>
    <r>
      <rPr>
        <i/>
        <u/>
        <sz val="11"/>
        <color theme="1"/>
        <rFont val="Arial"/>
        <family val="2"/>
      </rPr>
      <t>Benefit Type:</t>
    </r>
    <r>
      <rPr>
        <i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Enter the </t>
    </r>
    <r>
      <rPr>
        <strike/>
        <sz val="11"/>
        <color rgb="FFFF0000"/>
        <rFont val="Arial"/>
        <family val="2"/>
      </rPr>
      <t>health</t>
    </r>
    <r>
      <rPr>
        <sz val="11"/>
        <color rgb="FFFF0000"/>
        <rFont val="Arial"/>
        <family val="2"/>
      </rPr>
      <t xml:space="preserve"> managed care </t>
    </r>
    <r>
      <rPr>
        <sz val="11"/>
        <color theme="1"/>
        <rFont val="Arial"/>
        <family val="2"/>
      </rPr>
      <t>plan's benefit type. ("Comprehensive LTC Plan/LTC Plus Plan", "MMA HMO, MMA Capitated PSN, MMA Specialty Plan", "Dental Health Plan")</t>
    </r>
  </si>
  <si>
    <r>
      <rPr>
        <i/>
        <u/>
        <sz val="11"/>
        <color theme="1"/>
        <rFont val="Arial"/>
        <family val="2"/>
      </rPr>
      <t>Report Submission Date:</t>
    </r>
    <r>
      <rPr>
        <i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Enter the date the </t>
    </r>
    <r>
      <rPr>
        <strike/>
        <sz val="11"/>
        <color rgb="FFFF0000"/>
        <rFont val="Arial"/>
        <family val="2"/>
      </rPr>
      <t>health</t>
    </r>
    <r>
      <rPr>
        <sz val="11"/>
        <color rgb="FFFF0000"/>
        <rFont val="Arial"/>
        <family val="2"/>
      </rPr>
      <t xml:space="preserve"> managed care</t>
    </r>
    <r>
      <rPr>
        <sz val="11"/>
        <color theme="1"/>
        <rFont val="Arial"/>
        <family val="2"/>
      </rPr>
      <t xml:space="preserve"> plan submitted the report in the following format: MM/DD/YYYY.</t>
    </r>
  </si>
  <si>
    <r>
      <rPr>
        <i/>
        <u/>
        <sz val="11"/>
        <color theme="1"/>
        <rFont val="Arial"/>
        <family val="2"/>
      </rPr>
      <t>Report Submitted By:</t>
    </r>
    <r>
      <rPr>
        <i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Enter the first name and last name (ONLY) of the </t>
    </r>
    <r>
      <rPr>
        <strike/>
        <sz val="11"/>
        <color rgb="FFFF0000"/>
        <rFont val="Arial"/>
        <family val="2"/>
      </rPr>
      <t xml:space="preserve">health </t>
    </r>
    <r>
      <rPr>
        <sz val="11"/>
        <color rgb="FFFF0000"/>
        <rFont val="Arial"/>
        <family val="2"/>
      </rPr>
      <t>managed care</t>
    </r>
    <r>
      <rPr>
        <sz val="11"/>
        <color theme="1"/>
        <rFont val="Arial"/>
        <family val="2"/>
      </rPr>
      <t xml:space="preserve"> plan's contact individual for this report. Exclude titles, "Sr", "Jr", "2nd", etc.</t>
    </r>
  </si>
  <si>
    <r>
      <rPr>
        <i/>
        <strike/>
        <u/>
        <sz val="11"/>
        <color rgb="FFFF0000"/>
        <rFont val="Arial"/>
        <family val="2"/>
      </rPr>
      <t xml:space="preserve">Health </t>
    </r>
    <r>
      <rPr>
        <i/>
        <u/>
        <sz val="11"/>
        <color rgb="FFFF0000"/>
        <rFont val="Arial"/>
        <family val="2"/>
      </rPr>
      <t>Managed Care</t>
    </r>
    <r>
      <rPr>
        <i/>
        <u/>
        <sz val="11"/>
        <color theme="1"/>
        <rFont val="Arial"/>
        <family val="2"/>
      </rPr>
      <t xml:space="preserve"> Plan 7-Digit Medicaid ID:</t>
    </r>
    <r>
      <rPr>
        <i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Enter the </t>
    </r>
    <r>
      <rPr>
        <sz val="11"/>
        <color rgb="FFFF0000"/>
        <rFont val="Arial"/>
        <family val="2"/>
      </rPr>
      <t xml:space="preserve">managed care plan's </t>
    </r>
    <r>
      <rPr>
        <sz val="11"/>
        <color theme="1"/>
        <rFont val="Arial"/>
        <family val="2"/>
      </rPr>
      <t xml:space="preserve">seven (7)-digit </t>
    </r>
    <r>
      <rPr>
        <strike/>
        <sz val="11"/>
        <color rgb="FFFF0000"/>
        <rFont val="Arial"/>
        <family val="2"/>
      </rPr>
      <t>health plan</t>
    </r>
    <r>
      <rPr>
        <sz val="11"/>
        <color theme="1"/>
        <rFont val="Arial"/>
        <family val="2"/>
      </rPr>
      <t xml:space="preserve"> Medicaid identification number.</t>
    </r>
  </si>
  <si>
    <r>
      <rPr>
        <b/>
        <strike/>
        <u/>
        <sz val="14"/>
        <color rgb="FFFF0000"/>
        <rFont val="Arial"/>
        <family val="2"/>
      </rPr>
      <t>INSTRUCTIONS FOR COMPLETING THE ENROLLEE ROSTER AND FACILITY RESIDENCE REPORT</t>
    </r>
    <r>
      <rPr>
        <b/>
        <u/>
        <sz val="14"/>
        <color rgb="FFFF0000"/>
        <rFont val="Arial"/>
        <family val="2"/>
      </rPr>
      <t xml:space="preserve"> Instructions for Completing the Enrollee Roster and Facility Residence Report</t>
    </r>
  </si>
  <si>
    <r>
      <t xml:space="preserve">Region
</t>
    </r>
    <r>
      <rPr>
        <b/>
        <sz val="8"/>
        <color rgb="FFFF0000"/>
        <rFont val="Arial"/>
        <family val="2"/>
      </rPr>
      <t>(Drop-Down Menu)</t>
    </r>
  </si>
  <si>
    <r>
      <t xml:space="preserve">County of
Residence
</t>
    </r>
    <r>
      <rPr>
        <b/>
        <sz val="8"/>
        <color rgb="FFFF0000"/>
        <rFont val="Arial"/>
        <family val="2"/>
      </rPr>
      <t>(Drop-Down Menu)</t>
    </r>
  </si>
  <si>
    <r>
      <t xml:space="preserve">Comments
</t>
    </r>
    <r>
      <rPr>
        <b/>
        <sz val="8"/>
        <color rgb="FFFF0000"/>
        <rFont val="Arial"/>
        <family val="2"/>
      </rPr>
      <t>(Brief explanation only, N/A if not applicable)</t>
    </r>
  </si>
  <si>
    <r>
      <rPr>
        <u/>
        <sz val="11"/>
        <color rgb="FFFF0000"/>
        <rFont val="Arial"/>
        <family val="2"/>
      </rPr>
      <t>Date All Approved Services Were Rendered (mm/dd/yyyy)</t>
    </r>
    <r>
      <rPr>
        <sz val="11"/>
        <color rgb="FFFF0000"/>
        <rFont val="Arial"/>
        <family val="2"/>
      </rPr>
      <t xml:space="preserve">: If the enrollee was newly enrolled during the reporting month, enter the date all approved </t>
    </r>
    <r>
      <rPr>
        <sz val="11"/>
        <color rgb="FF00B050"/>
        <rFont val="Arial"/>
        <family val="2"/>
      </rPr>
      <t>in-home HCBS</t>
    </r>
    <r>
      <rPr>
        <sz val="11"/>
        <color rgb="FFFF0000"/>
        <rFont val="Arial"/>
        <family val="2"/>
      </rPr>
      <t xml:space="preserve"> services were rendered or the first of the initial enrollment month, which ever is later, in the following format: (MM/DD/YYYY). If the enrollee is not newly enrolled </t>
    </r>
    <r>
      <rPr>
        <sz val="11"/>
        <color rgb="FF00B050"/>
        <rFont val="Arial"/>
        <family val="2"/>
      </rPr>
      <t>or services were not rendered during the reporting month</t>
    </r>
    <r>
      <rPr>
        <sz val="11"/>
        <color rgb="FFFF0000"/>
        <rFont val="Arial"/>
        <family val="2"/>
      </rPr>
      <t xml:space="preserve">, leave blank. </t>
    </r>
    <r>
      <rPr>
        <sz val="11"/>
        <color rgb="FF00B050"/>
        <rFont val="Arial"/>
        <family val="2"/>
      </rPr>
      <t>For example, if a service takes an extended period of time to complete (i.e. home modification), leave blank until service has been completely rendered.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</si>
</sst>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0000000"/>
    <numFmt numFmtId="165" formatCode="mm/dd/yyyy"/>
    <numFmt numFmtId="166" formatCode="00"/>
    <numFmt numFmtId="167" formatCode="mmmm\ yyyy"/>
    <numFmt numFmtId="168" formatCode="0000000"/>
  </numFmts>
  <fonts count="3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u/>
      <sz val="11"/>
      <color theme="1"/>
      <name val="Arial"/>
      <family val="2"/>
    </font>
    <font>
      <i/>
      <sz val="11"/>
      <color theme="1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i/>
      <u/>
      <sz val="11"/>
      <name val="Arial"/>
      <family val="2"/>
    </font>
    <font>
      <i/>
      <sz val="1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Arial"/>
      <family val="2"/>
    </font>
    <font>
      <b/>
      <sz val="9"/>
      <color rgb="FFFF0000"/>
      <name val="Arial"/>
      <family val="2"/>
    </font>
    <font>
      <sz val="8"/>
      <name val="Calibri"/>
      <family val="2"/>
      <scheme val="minor"/>
    </font>
    <font>
      <b/>
      <sz val="8"/>
      <color rgb="FFFF0000"/>
      <name val="Arial"/>
      <family val="2"/>
    </font>
    <font>
      <sz val="11"/>
      <color rgb="FFFF0000"/>
      <name val="Arial"/>
      <family val="2"/>
    </font>
    <font>
      <strike/>
      <sz val="11"/>
      <color rgb="FFFF0000"/>
      <name val="Arial"/>
      <family val="2"/>
    </font>
    <font>
      <i/>
      <u/>
      <sz val="11"/>
      <color rgb="FFFF0000"/>
      <name val="Arial"/>
      <family val="2"/>
    </font>
    <font>
      <i/>
      <strike/>
      <u/>
      <sz val="11"/>
      <color rgb="FFFF0000"/>
      <name val="Arial"/>
      <family val="2"/>
    </font>
    <font>
      <b/>
      <sz val="12"/>
      <color theme="1"/>
      <name val="Times New Roman"/>
      <family val="1"/>
    </font>
    <font>
      <u/>
      <sz val="11"/>
      <color rgb="FFFF0000"/>
      <name val="Arial"/>
      <family val="2"/>
    </font>
    <font>
      <i/>
      <sz val="11"/>
      <color rgb="FFFF0000"/>
      <name val="Arial"/>
      <family val="2"/>
    </font>
    <font>
      <b/>
      <strike/>
      <sz val="11"/>
      <color rgb="FFFF0000"/>
      <name val="Arial"/>
      <family val="2"/>
    </font>
    <font>
      <b/>
      <strike/>
      <sz val="9"/>
      <color rgb="FFFF0000"/>
      <name val="Arial"/>
      <family val="2"/>
    </font>
    <font>
      <b/>
      <u/>
      <sz val="14"/>
      <color rgb="FFFF0000"/>
      <name val="Arial"/>
      <family val="2"/>
    </font>
    <font>
      <b/>
      <strike/>
      <u/>
      <sz val="14"/>
      <color rgb="FFFF0000"/>
      <name val="Arial"/>
      <family val="2"/>
    </font>
    <font>
      <sz val="11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11">
    <xf numFmtId="0" fontId="0" fillId="0" borderId="0" xfId="0"/>
    <xf numFmtId="0" fontId="1" fillId="0" borderId="0" xfId="0" applyFont="1" applyAlignment="1" applyProtection="1">
      <alignment wrapText="1"/>
    </xf>
    <xf numFmtId="166" fontId="1" fillId="0" borderId="0" xfId="0" applyNumberFormat="1" applyFont="1" applyAlignment="1" applyProtection="1">
      <alignment horizontal="left" wrapText="1"/>
    </xf>
    <xf numFmtId="0" fontId="1" fillId="0" borderId="0" xfId="0" applyFont="1"/>
    <xf numFmtId="0" fontId="3" fillId="0" borderId="0" xfId="0" applyFont="1" applyAlignment="1"/>
    <xf numFmtId="0" fontId="3" fillId="0" borderId="0" xfId="0" applyFont="1"/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/>
    <xf numFmtId="0" fontId="9" fillId="0" borderId="0" xfId="0" applyFont="1" applyFill="1" applyAlignment="1"/>
    <xf numFmtId="0" fontId="7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 applyProtection="1"/>
    <xf numFmtId="0" fontId="10" fillId="0" borderId="0" xfId="0" applyFont="1" applyFill="1" applyAlignment="1"/>
    <xf numFmtId="0" fontId="10" fillId="0" borderId="0" xfId="0" applyFont="1" applyFill="1" applyAlignment="1">
      <alignment horizontal="left"/>
    </xf>
    <xf numFmtId="0" fontId="3" fillId="0" borderId="0" xfId="0" applyFont="1" applyAlignment="1" applyProtection="1">
      <alignment vertical="top" wrapText="1"/>
      <protection locked="0"/>
    </xf>
    <xf numFmtId="49" fontId="3" fillId="0" borderId="2" xfId="0" applyNumberFormat="1" applyFont="1" applyBorder="1" applyAlignment="1" applyProtection="1">
      <alignment horizontal="center" wrapText="1"/>
      <protection locked="0"/>
    </xf>
    <xf numFmtId="49" fontId="3" fillId="0" borderId="12" xfId="0" applyNumberFormat="1" applyFont="1" applyBorder="1" applyAlignment="1" applyProtection="1">
      <alignment horizontal="center" wrapText="1"/>
      <protection locked="0"/>
    </xf>
    <xf numFmtId="0" fontId="3" fillId="0" borderId="0" xfId="0" applyFont="1" applyAlignment="1" applyProtection="1">
      <alignment wrapText="1"/>
      <protection locked="0"/>
    </xf>
    <xf numFmtId="49" fontId="3" fillId="0" borderId="0" xfId="0" applyNumberFormat="1" applyFont="1" applyAlignment="1" applyProtection="1">
      <alignment wrapText="1"/>
      <protection locked="0"/>
    </xf>
    <xf numFmtId="49" fontId="12" fillId="0" borderId="0" xfId="0" applyNumberFormat="1" applyFont="1" applyAlignment="1" applyProtection="1">
      <alignment horizontal="left" wrapText="1"/>
      <protection locked="0"/>
    </xf>
    <xf numFmtId="49" fontId="12" fillId="0" borderId="0" xfId="0" applyNumberFormat="1" applyFont="1" applyBorder="1" applyAlignment="1" applyProtection="1">
      <alignment horizontal="left" wrapText="1"/>
      <protection locked="0"/>
    </xf>
    <xf numFmtId="49" fontId="12" fillId="0" borderId="0" xfId="0" applyNumberFormat="1" applyFont="1" applyBorder="1" applyAlignment="1" applyProtection="1">
      <alignment horizontal="left"/>
      <protection locked="0"/>
    </xf>
    <xf numFmtId="167" fontId="12" fillId="0" borderId="0" xfId="0" applyNumberFormat="1" applyFont="1" applyBorder="1" applyAlignment="1" applyProtection="1">
      <alignment horizontal="center" wrapText="1"/>
      <protection locked="0"/>
    </xf>
    <xf numFmtId="49" fontId="12" fillId="2" borderId="10" xfId="0" applyNumberFormat="1" applyFont="1" applyFill="1" applyBorder="1" applyAlignment="1" applyProtection="1">
      <alignment horizontal="center" vertical="center" wrapText="1"/>
    </xf>
    <xf numFmtId="49" fontId="12" fillId="2" borderId="11" xfId="0" applyNumberFormat="1" applyFont="1" applyFill="1" applyBorder="1" applyAlignment="1" applyProtection="1">
      <alignment horizontal="center" vertical="center" wrapText="1"/>
    </xf>
    <xf numFmtId="49" fontId="8" fillId="2" borderId="1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wrapText="1"/>
    </xf>
    <xf numFmtId="49" fontId="3" fillId="0" borderId="1" xfId="0" applyNumberFormat="1" applyFont="1" applyBorder="1" applyAlignment="1" applyProtection="1">
      <alignment wrapText="1"/>
      <protection locked="0"/>
    </xf>
    <xf numFmtId="164" fontId="3" fillId="0" borderId="1" xfId="0" applyNumberFormat="1" applyFont="1" applyBorder="1" applyAlignment="1" applyProtection="1">
      <alignment wrapText="1"/>
      <protection locked="0"/>
    </xf>
    <xf numFmtId="165" fontId="3" fillId="0" borderId="1" xfId="0" applyNumberFormat="1" applyFont="1" applyBorder="1" applyAlignment="1" applyProtection="1">
      <alignment wrapText="1"/>
      <protection locked="0"/>
    </xf>
    <xf numFmtId="49" fontId="3" fillId="0" borderId="2" xfId="0" applyNumberFormat="1" applyFont="1" applyBorder="1" applyAlignment="1" applyProtection="1">
      <alignment wrapText="1"/>
      <protection locked="0"/>
    </xf>
    <xf numFmtId="49" fontId="3" fillId="0" borderId="12" xfId="0" applyNumberFormat="1" applyFont="1" applyBorder="1" applyAlignment="1" applyProtection="1">
      <alignment wrapText="1"/>
      <protection locked="0"/>
    </xf>
    <xf numFmtId="164" fontId="3" fillId="0" borderId="13" xfId="0" applyNumberFormat="1" applyFont="1" applyBorder="1" applyAlignment="1" applyProtection="1">
      <alignment wrapText="1"/>
      <protection locked="0"/>
    </xf>
    <xf numFmtId="165" fontId="3" fillId="0" borderId="13" xfId="0" applyNumberFormat="1" applyFont="1" applyBorder="1" applyAlignment="1" applyProtection="1">
      <alignment wrapText="1"/>
      <protection locked="0"/>
    </xf>
    <xf numFmtId="49" fontId="3" fillId="0" borderId="13" xfId="0" applyNumberFormat="1" applyFont="1" applyBorder="1" applyAlignment="1" applyProtection="1">
      <alignment wrapText="1"/>
      <protection locked="0"/>
    </xf>
    <xf numFmtId="49" fontId="3" fillId="0" borderId="0" xfId="0" applyNumberFormat="1" applyFont="1" applyBorder="1" applyAlignment="1" applyProtection="1">
      <alignment wrapText="1"/>
      <protection locked="0"/>
    </xf>
    <xf numFmtId="49" fontId="12" fillId="0" borderId="0" xfId="0" applyNumberFormat="1" applyFont="1" applyBorder="1" applyAlignment="1" applyProtection="1">
      <alignment wrapText="1"/>
      <protection locked="0"/>
    </xf>
    <xf numFmtId="167" fontId="12" fillId="0" borderId="0" xfId="0" applyNumberFormat="1" applyFont="1" applyBorder="1" applyAlignment="1" applyProtection="1">
      <alignment wrapText="1"/>
      <protection locked="0"/>
    </xf>
    <xf numFmtId="49" fontId="3" fillId="0" borderId="0" xfId="0" applyNumberFormat="1" applyFont="1" applyBorder="1" applyAlignment="1" applyProtection="1">
      <alignment horizontal="left"/>
      <protection locked="0"/>
    </xf>
    <xf numFmtId="167" fontId="3" fillId="0" borderId="0" xfId="0" applyNumberFormat="1" applyFont="1" applyBorder="1" applyAlignment="1" applyProtection="1">
      <alignment horizontal="center" wrapText="1"/>
      <protection locked="0"/>
    </xf>
    <xf numFmtId="0" fontId="14" fillId="0" borderId="0" xfId="0" applyFont="1"/>
    <xf numFmtId="14" fontId="0" fillId="0" borderId="0" xfId="0" applyNumberFormat="1"/>
    <xf numFmtId="0" fontId="3" fillId="0" borderId="1" xfId="0" applyFont="1" applyBorder="1" applyAlignment="1" applyProtection="1">
      <alignment horizontal="center" wrapText="1"/>
      <protection locked="0"/>
    </xf>
    <xf numFmtId="0" fontId="3" fillId="0" borderId="1" xfId="0" applyNumberFormat="1" applyFont="1" applyBorder="1" applyAlignment="1" applyProtection="1">
      <alignment horizontal="center" wrapText="1"/>
      <protection locked="0"/>
    </xf>
    <xf numFmtId="0" fontId="3" fillId="0" borderId="1" xfId="0" applyNumberFormat="1" applyFont="1" applyFill="1" applyBorder="1" applyAlignment="1" applyProtection="1">
      <alignment horizontal="center" wrapText="1"/>
      <protection locked="0"/>
    </xf>
    <xf numFmtId="165" fontId="3" fillId="0" borderId="1" xfId="0" applyNumberFormat="1" applyFont="1" applyFill="1" applyBorder="1" applyAlignment="1" applyProtection="1">
      <alignment wrapText="1"/>
      <protection locked="0"/>
    </xf>
    <xf numFmtId="49" fontId="3" fillId="0" borderId="1" xfId="0" applyNumberFormat="1" applyFont="1" applyFill="1" applyBorder="1" applyAlignment="1" applyProtection="1">
      <alignment wrapText="1"/>
      <protection locked="0"/>
    </xf>
    <xf numFmtId="49" fontId="3" fillId="0" borderId="2" xfId="0" applyNumberFormat="1" applyFont="1" applyFill="1" applyBorder="1" applyAlignment="1" applyProtection="1">
      <alignment wrapText="1"/>
      <protection locked="0"/>
    </xf>
    <xf numFmtId="49" fontId="3" fillId="0" borderId="1" xfId="0" applyNumberFormat="1" applyFont="1" applyBorder="1" applyAlignment="1" applyProtection="1">
      <alignment horizontal="center" wrapText="1"/>
      <protection locked="0"/>
    </xf>
    <xf numFmtId="49" fontId="15" fillId="2" borderId="1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wrapText="1"/>
      <protection locked="0"/>
    </xf>
    <xf numFmtId="0" fontId="3" fillId="0" borderId="2" xfId="0" applyNumberFormat="1" applyFont="1" applyBorder="1" applyAlignment="1" applyProtection="1">
      <alignment horizontal="center" wrapText="1"/>
      <protection locked="0"/>
    </xf>
    <xf numFmtId="0" fontId="3" fillId="0" borderId="12" xfId="0" applyNumberFormat="1" applyFont="1" applyBorder="1" applyAlignment="1" applyProtection="1">
      <alignment horizontal="center" wrapText="1"/>
      <protection locked="0"/>
    </xf>
    <xf numFmtId="165" fontId="3" fillId="0" borderId="1" xfId="0" applyNumberFormat="1" applyFont="1" applyBorder="1" applyAlignment="1" applyProtection="1">
      <alignment horizontal="center" wrapText="1"/>
      <protection locked="0"/>
    </xf>
    <xf numFmtId="165" fontId="3" fillId="0" borderId="2" xfId="0" applyNumberFormat="1" applyFont="1" applyBorder="1" applyAlignment="1" applyProtection="1">
      <alignment horizontal="center" wrapText="1"/>
      <protection locked="0"/>
    </xf>
    <xf numFmtId="165" fontId="3" fillId="0" borderId="12" xfId="0" applyNumberFormat="1" applyFont="1" applyBorder="1" applyAlignment="1" applyProtection="1">
      <alignment horizontal="center" wrapText="1"/>
      <protection locked="0"/>
    </xf>
    <xf numFmtId="0" fontId="1" fillId="0" borderId="0" xfId="0" applyFont="1" applyAlignment="1">
      <alignment wrapText="1"/>
    </xf>
    <xf numFmtId="0" fontId="23" fillId="0" borderId="0" xfId="0" applyFont="1" applyAlignment="1" applyProtection="1">
      <alignment wrapText="1"/>
    </xf>
    <xf numFmtId="0" fontId="23" fillId="0" borderId="0" xfId="0" applyFont="1"/>
    <xf numFmtId="0" fontId="19" fillId="0" borderId="0" xfId="0" applyFont="1" applyAlignment="1">
      <alignment horizontal="left" wrapText="1"/>
    </xf>
    <xf numFmtId="49" fontId="15" fillId="2" borderId="10" xfId="0" applyNumberFormat="1" applyFont="1" applyFill="1" applyBorder="1" applyAlignment="1" applyProtection="1">
      <alignment horizontal="center" vertical="center" wrapText="1"/>
    </xf>
    <xf numFmtId="0" fontId="2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7" fillId="0" borderId="0" xfId="0" applyFont="1" applyFill="1" applyBorder="1" applyAlignment="1" applyProtection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3" fillId="0" borderId="0" xfId="0" applyFont="1" applyAlignment="1"/>
    <xf numFmtId="0" fontId="6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3" fillId="0" borderId="0" xfId="0" applyFont="1" applyFill="1" applyAlignment="1">
      <alignment horizontal="left" wrapText="1"/>
    </xf>
    <xf numFmtId="0" fontId="11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wrapText="1"/>
    </xf>
    <xf numFmtId="0" fontId="10" fillId="0" borderId="0" xfId="0" applyFont="1" applyFill="1" applyBorder="1" applyAlignment="1" applyProtection="1">
      <alignment horizontal="left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left" wrapText="1"/>
    </xf>
    <xf numFmtId="0" fontId="6" fillId="0" borderId="0" xfId="0" applyFont="1" applyFill="1" applyAlignment="1">
      <alignment horizontal="left" wrapText="1"/>
    </xf>
    <xf numFmtId="49" fontId="13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3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13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/>
    </xf>
    <xf numFmtId="0" fontId="3" fillId="0" borderId="20" xfId="0" applyFont="1" applyBorder="1" applyAlignment="1" applyProtection="1">
      <alignment horizontal="center"/>
    </xf>
    <xf numFmtId="0" fontId="3" fillId="0" borderId="15" xfId="0" applyFont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/>
    </xf>
    <xf numFmtId="0" fontId="3" fillId="0" borderId="21" xfId="0" applyFont="1" applyBorder="1" applyAlignment="1" applyProtection="1">
      <alignment horizontal="center"/>
    </xf>
    <xf numFmtId="0" fontId="3" fillId="0" borderId="17" xfId="0" applyFont="1" applyBorder="1" applyAlignment="1" applyProtection="1">
      <alignment horizontal="center"/>
    </xf>
    <xf numFmtId="168" fontId="3" fillId="0" borderId="16" xfId="0" applyNumberFormat="1" applyFont="1" applyBorder="1" applyAlignment="1" applyProtection="1">
      <alignment horizontal="center"/>
    </xf>
    <xf numFmtId="168" fontId="3" fillId="0" borderId="21" xfId="0" applyNumberFormat="1" applyFont="1" applyBorder="1" applyAlignment="1" applyProtection="1">
      <alignment horizontal="center"/>
    </xf>
    <xf numFmtId="168" fontId="3" fillId="0" borderId="17" xfId="0" applyNumberFormat="1" applyFont="1" applyBorder="1" applyAlignment="1" applyProtection="1">
      <alignment horizontal="center"/>
    </xf>
    <xf numFmtId="167" fontId="3" fillId="0" borderId="16" xfId="0" applyNumberFormat="1" applyFont="1" applyBorder="1" applyAlignment="1" applyProtection="1">
      <alignment horizontal="center"/>
    </xf>
    <xf numFmtId="167" fontId="3" fillId="0" borderId="21" xfId="0" applyNumberFormat="1" applyFont="1" applyBorder="1" applyAlignment="1" applyProtection="1">
      <alignment horizontal="center"/>
    </xf>
    <xf numFmtId="167" fontId="3" fillId="0" borderId="17" xfId="0" applyNumberFormat="1" applyFont="1" applyBorder="1" applyAlignment="1" applyProtection="1">
      <alignment horizontal="center"/>
    </xf>
    <xf numFmtId="165" fontId="3" fillId="0" borderId="16" xfId="0" applyNumberFormat="1" applyFont="1" applyBorder="1" applyAlignment="1" applyProtection="1">
      <alignment horizontal="center"/>
    </xf>
    <xf numFmtId="165" fontId="3" fillId="0" borderId="21" xfId="0" applyNumberFormat="1" applyFont="1" applyBorder="1" applyAlignment="1" applyProtection="1">
      <alignment horizontal="center"/>
    </xf>
    <xf numFmtId="165" fontId="3" fillId="0" borderId="17" xfId="0" applyNumberFormat="1" applyFont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3" fillId="0" borderId="22" xfId="0" applyFont="1" applyBorder="1" applyAlignment="1" applyProtection="1">
      <alignment horizontal="center"/>
    </xf>
    <xf numFmtId="0" fontId="3" fillId="0" borderId="19" xfId="0" applyFont="1" applyBorder="1" applyAlignment="1" applyProtection="1">
      <alignment horizontal="center"/>
    </xf>
    <xf numFmtId="0" fontId="12" fillId="2" borderId="6" xfId="0" applyFont="1" applyFill="1" applyBorder="1" applyAlignment="1" applyProtection="1"/>
    <xf numFmtId="0" fontId="12" fillId="2" borderId="7" xfId="0" applyFont="1" applyFill="1" applyBorder="1" applyAlignment="1" applyProtection="1"/>
    <xf numFmtId="0" fontId="12" fillId="2" borderId="23" xfId="0" applyFont="1" applyFill="1" applyBorder="1" applyAlignment="1" applyProtection="1"/>
    <xf numFmtId="0" fontId="12" fillId="2" borderId="2" xfId="0" applyFont="1" applyFill="1" applyBorder="1" applyAlignment="1" applyProtection="1"/>
    <xf numFmtId="0" fontId="12" fillId="2" borderId="23" xfId="0" applyFont="1" applyFill="1" applyBorder="1" applyAlignment="1"/>
    <xf numFmtId="0" fontId="12" fillId="2" borderId="2" xfId="0" applyFont="1" applyFill="1" applyBorder="1" applyAlignment="1"/>
    <xf numFmtId="0" fontId="12" fillId="2" borderId="23" xfId="1" applyFont="1" applyFill="1" applyBorder="1" applyAlignment="1"/>
    <xf numFmtId="0" fontId="12" fillId="2" borderId="2" xfId="1" applyFont="1" applyFill="1" applyBorder="1" applyAlignment="1"/>
    <xf numFmtId="0" fontId="12" fillId="2" borderId="8" xfId="0" applyFont="1" applyFill="1" applyBorder="1" applyAlignment="1"/>
    <xf numFmtId="0" fontId="12" fillId="2" borderId="9" xfId="0" applyFont="1" applyFill="1" applyBorder="1" applyAlignment="1"/>
    <xf numFmtId="0" fontId="14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5" formatCode="mm/dd/yyyy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5" formatCode="mm/dd/yyyy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5" formatCode="mm/dd/yyyy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mm/dd/yyyy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mm/dd/yyyy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5" formatCode="mm/dd/yyyy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0000000000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  <protection locked="1" hidden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\\hq3fsvip01\Medicaid%20Quality\CCM\11%20-%20Administrative%20Information\Report%20Guide%20Updates\Report%20Guide%20Official%20Templates\Enrollee%20Roster%20and%20Facility%20Residence%20Report\Enrollee_Roster_Participant_Direction_Option_Facility_Residence_Report_04012020.xlsx?E914944C" TargetMode="External"/><Relationship Id="rId1" Type="http://schemas.openxmlformats.org/officeDocument/2006/relationships/externalLinkPath" Target="file:///\\E914944C\Enrollee_Roster_Participant_Direction_Option_Facility_Residence_Report_0401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ldoea.sharepoint.com/Users/user/Desktop/Report%20Template%20Revisions/Participant%20Directed%20Option%20Roster%20Report%20-%2009.03.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nrollee Roster"/>
      <sheetName val="State Holiday Dates"/>
      <sheetName val="Data"/>
    </sheetNames>
    <sheetDataSet>
      <sheetData sheetId="0" refreshError="1"/>
      <sheetData sheetId="1" refreshError="1"/>
      <sheetData sheetId="2" refreshError="1"/>
      <sheetData sheetId="3">
        <row r="2">
          <cell r="C2">
            <v>1</v>
          </cell>
          <cell r="E2" t="str">
            <v>Alachua</v>
          </cell>
        </row>
        <row r="3">
          <cell r="B3" t="str">
            <v>Yes</v>
          </cell>
          <cell r="C3">
            <v>2</v>
          </cell>
          <cell r="E3" t="str">
            <v>Baker</v>
          </cell>
        </row>
        <row r="4">
          <cell r="B4" t="str">
            <v>No</v>
          </cell>
          <cell r="C4">
            <v>3</v>
          </cell>
          <cell r="E4" t="str">
            <v>Bay</v>
          </cell>
        </row>
        <row r="5">
          <cell r="B5" t="str">
            <v>N/A</v>
          </cell>
          <cell r="C5">
            <v>4</v>
          </cell>
          <cell r="E5" t="str">
            <v>Bradford</v>
          </cell>
        </row>
        <row r="6">
          <cell r="C6">
            <v>5</v>
          </cell>
          <cell r="E6" t="str">
            <v>Brevard</v>
          </cell>
        </row>
        <row r="7">
          <cell r="C7">
            <v>6</v>
          </cell>
          <cell r="E7" t="str">
            <v>Broward</v>
          </cell>
        </row>
        <row r="8">
          <cell r="C8">
            <v>7</v>
          </cell>
          <cell r="E8" t="str">
            <v>Calhoun</v>
          </cell>
        </row>
        <row r="9">
          <cell r="C9">
            <v>8</v>
          </cell>
          <cell r="E9" t="str">
            <v>Charlotte</v>
          </cell>
        </row>
        <row r="10">
          <cell r="C10">
            <v>9</v>
          </cell>
          <cell r="E10" t="str">
            <v>Citrus</v>
          </cell>
        </row>
        <row r="11">
          <cell r="C11">
            <v>10</v>
          </cell>
          <cell r="E11" t="str">
            <v>Clay</v>
          </cell>
        </row>
        <row r="12">
          <cell r="C12">
            <v>11</v>
          </cell>
          <cell r="E12" t="str">
            <v>Collier</v>
          </cell>
        </row>
        <row r="13">
          <cell r="E13" t="str">
            <v>Columbia</v>
          </cell>
        </row>
        <row r="14">
          <cell r="E14" t="str">
            <v>Desoto</v>
          </cell>
        </row>
        <row r="15">
          <cell r="E15" t="str">
            <v>Dixie</v>
          </cell>
        </row>
        <row r="16">
          <cell r="E16" t="str">
            <v>Duval</v>
          </cell>
        </row>
        <row r="17">
          <cell r="E17" t="str">
            <v>Escambia</v>
          </cell>
        </row>
        <row r="18">
          <cell r="E18" t="str">
            <v>Flagler</v>
          </cell>
        </row>
        <row r="19">
          <cell r="E19" t="str">
            <v>Franklin</v>
          </cell>
        </row>
        <row r="20">
          <cell r="E20" t="str">
            <v>Gadsden</v>
          </cell>
        </row>
        <row r="21">
          <cell r="E21" t="str">
            <v>Gilchrist</v>
          </cell>
        </row>
        <row r="22">
          <cell r="E22" t="str">
            <v>Glades</v>
          </cell>
        </row>
        <row r="23">
          <cell r="E23" t="str">
            <v>Gulf</v>
          </cell>
        </row>
        <row r="24">
          <cell r="E24" t="str">
            <v>Hamilton</v>
          </cell>
        </row>
        <row r="25">
          <cell r="E25" t="str">
            <v>Hardee</v>
          </cell>
        </row>
        <row r="26">
          <cell r="E26" t="str">
            <v>Hendry</v>
          </cell>
        </row>
        <row r="27">
          <cell r="E27" t="str">
            <v>Hernando</v>
          </cell>
        </row>
        <row r="28">
          <cell r="E28" t="str">
            <v>Highlighands</v>
          </cell>
        </row>
        <row r="29">
          <cell r="E29" t="str">
            <v>Hillsborough</v>
          </cell>
        </row>
        <row r="30">
          <cell r="E30" t="str">
            <v>Holmes</v>
          </cell>
        </row>
        <row r="31">
          <cell r="E31" t="str">
            <v>Indian river</v>
          </cell>
        </row>
        <row r="32">
          <cell r="E32" t="str">
            <v>Jackson</v>
          </cell>
        </row>
        <row r="33">
          <cell r="E33" t="str">
            <v>Jefferson</v>
          </cell>
        </row>
        <row r="34">
          <cell r="E34" t="str">
            <v>Lafayette</v>
          </cell>
        </row>
        <row r="35">
          <cell r="E35" t="str">
            <v>Lake</v>
          </cell>
        </row>
        <row r="36">
          <cell r="E36" t="str">
            <v>Lee</v>
          </cell>
        </row>
        <row r="37">
          <cell r="E37" t="str">
            <v>Leon</v>
          </cell>
        </row>
        <row r="38">
          <cell r="E38" t="str">
            <v>Levy</v>
          </cell>
        </row>
        <row r="39">
          <cell r="E39" t="str">
            <v>Liberty</v>
          </cell>
        </row>
        <row r="40">
          <cell r="E40" t="str">
            <v>Madison</v>
          </cell>
        </row>
        <row r="41">
          <cell r="E41" t="str">
            <v>Manatee</v>
          </cell>
        </row>
        <row r="42">
          <cell r="E42" t="str">
            <v>Marion</v>
          </cell>
        </row>
        <row r="43">
          <cell r="E43" t="str">
            <v>Martin</v>
          </cell>
        </row>
        <row r="44">
          <cell r="E44" t="str">
            <v>Miami-Dade</v>
          </cell>
        </row>
        <row r="45">
          <cell r="E45" t="str">
            <v>Monroe</v>
          </cell>
        </row>
        <row r="46">
          <cell r="E46" t="str">
            <v>Nassau</v>
          </cell>
        </row>
        <row r="47">
          <cell r="E47" t="str">
            <v>Okaloosa</v>
          </cell>
        </row>
        <row r="48">
          <cell r="E48" t="str">
            <v>Okeechobee</v>
          </cell>
        </row>
        <row r="49">
          <cell r="E49" t="str">
            <v>Orange</v>
          </cell>
        </row>
        <row r="50">
          <cell r="E50" t="str">
            <v>Osceola</v>
          </cell>
        </row>
        <row r="51">
          <cell r="E51" t="str">
            <v>Palm Beach</v>
          </cell>
        </row>
        <row r="52">
          <cell r="E52" t="str">
            <v>Pasco</v>
          </cell>
        </row>
        <row r="53">
          <cell r="E53" t="str">
            <v>Pinellas</v>
          </cell>
        </row>
        <row r="54">
          <cell r="E54" t="str">
            <v>Polk</v>
          </cell>
        </row>
        <row r="55">
          <cell r="E55" t="str">
            <v>Putnam</v>
          </cell>
        </row>
        <row r="56">
          <cell r="E56" t="str">
            <v>Santa Rosa</v>
          </cell>
        </row>
        <row r="57">
          <cell r="E57" t="str">
            <v>Sarasota</v>
          </cell>
        </row>
        <row r="58">
          <cell r="E58" t="str">
            <v>Seminole</v>
          </cell>
        </row>
        <row r="59">
          <cell r="E59" t="str">
            <v>St. Johns</v>
          </cell>
        </row>
        <row r="60">
          <cell r="E60" t="str">
            <v>St. Lucie</v>
          </cell>
        </row>
        <row r="61">
          <cell r="E61" t="str">
            <v>Sumter</v>
          </cell>
        </row>
        <row r="62">
          <cell r="E62" t="str">
            <v>Suwanee</v>
          </cell>
        </row>
        <row r="63">
          <cell r="E63" t="str">
            <v>Taylor</v>
          </cell>
        </row>
        <row r="64">
          <cell r="E64" t="str">
            <v>Union</v>
          </cell>
        </row>
        <row r="65">
          <cell r="E65" t="str">
            <v>Volusia</v>
          </cell>
        </row>
        <row r="66">
          <cell r="E66" t="str">
            <v>Wakulla</v>
          </cell>
        </row>
        <row r="67">
          <cell r="E67" t="str">
            <v>Walton</v>
          </cell>
        </row>
        <row r="68">
          <cell r="E68" t="str">
            <v>Washington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DO Roster"/>
      <sheetName val="Data"/>
      <sheetName val="Data Validation Table"/>
    </sheetNames>
    <sheetDataSet>
      <sheetData sheetId="0"/>
      <sheetData sheetId="1">
        <row r="6">
          <cell r="AQ6" t="str">
            <v>Alachua</v>
          </cell>
        </row>
        <row r="7">
          <cell r="AQ7" t="str">
            <v>Baker</v>
          </cell>
        </row>
        <row r="8">
          <cell r="AQ8" t="str">
            <v>Bay</v>
          </cell>
        </row>
        <row r="9">
          <cell r="AQ9" t="str">
            <v>Bradford</v>
          </cell>
        </row>
        <row r="10">
          <cell r="AQ10" t="str">
            <v>Brevard</v>
          </cell>
        </row>
        <row r="11">
          <cell r="AQ11" t="str">
            <v>Broward</v>
          </cell>
        </row>
        <row r="12">
          <cell r="AQ12" t="str">
            <v>Calhoun</v>
          </cell>
        </row>
        <row r="13">
          <cell r="AQ13" t="str">
            <v>Charlotte</v>
          </cell>
        </row>
        <row r="14">
          <cell r="AQ14" t="str">
            <v>Citrus</v>
          </cell>
        </row>
        <row r="15">
          <cell r="AQ15" t="str">
            <v>Clay</v>
          </cell>
        </row>
        <row r="16">
          <cell r="AQ16" t="str">
            <v>Collier</v>
          </cell>
        </row>
        <row r="17">
          <cell r="AQ17" t="str">
            <v>Columbia</v>
          </cell>
        </row>
        <row r="18">
          <cell r="AQ18" t="str">
            <v>Desoto</v>
          </cell>
        </row>
        <row r="19">
          <cell r="AQ19" t="str">
            <v>Dixie</v>
          </cell>
        </row>
        <row r="20">
          <cell r="AQ20" t="str">
            <v>Duval</v>
          </cell>
        </row>
        <row r="21">
          <cell r="AQ21" t="str">
            <v>Escambia</v>
          </cell>
        </row>
        <row r="22">
          <cell r="AQ22" t="str">
            <v>Flagler</v>
          </cell>
        </row>
        <row r="23">
          <cell r="AQ23" t="str">
            <v>Franklin</v>
          </cell>
        </row>
        <row r="24">
          <cell r="AQ24" t="str">
            <v>Gadsen</v>
          </cell>
        </row>
        <row r="25">
          <cell r="AQ25" t="str">
            <v>Gilchrist</v>
          </cell>
        </row>
        <row r="26">
          <cell r="AQ26" t="str">
            <v>Glades</v>
          </cell>
        </row>
        <row r="27">
          <cell r="AQ27" t="str">
            <v>Gulf</v>
          </cell>
        </row>
        <row r="28">
          <cell r="AQ28" t="str">
            <v>Hamilton</v>
          </cell>
        </row>
        <row r="29">
          <cell r="AQ29" t="str">
            <v>Hardee</v>
          </cell>
        </row>
        <row r="30">
          <cell r="AQ30" t="str">
            <v>Hendry</v>
          </cell>
        </row>
        <row r="31">
          <cell r="AQ31" t="str">
            <v>Hernando</v>
          </cell>
        </row>
        <row r="32">
          <cell r="AQ32" t="str">
            <v>Highlands</v>
          </cell>
        </row>
        <row r="33">
          <cell r="AQ33" t="str">
            <v>Hillsborough</v>
          </cell>
        </row>
        <row r="34">
          <cell r="AQ34" t="str">
            <v>Holmes</v>
          </cell>
        </row>
        <row r="35">
          <cell r="AQ35" t="str">
            <v>Indian River</v>
          </cell>
        </row>
        <row r="36">
          <cell r="AQ36" t="str">
            <v>Jackson</v>
          </cell>
        </row>
        <row r="37">
          <cell r="AQ37" t="str">
            <v>Jefferson</v>
          </cell>
        </row>
        <row r="38">
          <cell r="AQ38" t="str">
            <v>Lafayette</v>
          </cell>
        </row>
        <row r="39">
          <cell r="AQ39" t="str">
            <v>Lake</v>
          </cell>
        </row>
        <row r="40">
          <cell r="AQ40" t="str">
            <v>Lee</v>
          </cell>
        </row>
        <row r="41">
          <cell r="AQ41" t="str">
            <v>Leon</v>
          </cell>
        </row>
        <row r="42">
          <cell r="AQ42" t="str">
            <v>Levy</v>
          </cell>
        </row>
        <row r="43">
          <cell r="AQ43" t="str">
            <v>Liberty</v>
          </cell>
        </row>
        <row r="44">
          <cell r="AQ44" t="str">
            <v>Madison</v>
          </cell>
        </row>
        <row r="45">
          <cell r="AQ45" t="str">
            <v>Manatee</v>
          </cell>
        </row>
        <row r="46">
          <cell r="AQ46" t="str">
            <v>Marion</v>
          </cell>
        </row>
        <row r="47">
          <cell r="AQ47" t="str">
            <v>Martin</v>
          </cell>
        </row>
        <row r="48">
          <cell r="AQ48" t="str">
            <v>Miami-Dade</v>
          </cell>
        </row>
        <row r="49">
          <cell r="AQ49" t="str">
            <v>monrue</v>
          </cell>
        </row>
        <row r="50">
          <cell r="AQ50" t="str">
            <v>Nassau</v>
          </cell>
        </row>
        <row r="51">
          <cell r="AQ51" t="str">
            <v>Okaloosa</v>
          </cell>
        </row>
        <row r="52">
          <cell r="AQ52" t="str">
            <v>Okeechobee</v>
          </cell>
        </row>
        <row r="53">
          <cell r="AQ53" t="str">
            <v>Orange</v>
          </cell>
        </row>
        <row r="54">
          <cell r="AQ54" t="str">
            <v>Osceola</v>
          </cell>
        </row>
        <row r="55">
          <cell r="AQ55" t="str">
            <v>Palm Beach</v>
          </cell>
        </row>
        <row r="56">
          <cell r="AQ56" t="str">
            <v>Pasco</v>
          </cell>
        </row>
        <row r="57">
          <cell r="AQ57" t="str">
            <v>Pinellas</v>
          </cell>
        </row>
        <row r="58">
          <cell r="AQ58" t="str">
            <v>Polk</v>
          </cell>
        </row>
        <row r="59">
          <cell r="AQ59" t="str">
            <v>Putnam</v>
          </cell>
        </row>
        <row r="60">
          <cell r="AQ60" t="str">
            <v>Santa Rosa</v>
          </cell>
        </row>
        <row r="61">
          <cell r="AQ61" t="str">
            <v>Sarasota</v>
          </cell>
        </row>
        <row r="62">
          <cell r="AQ62" t="str">
            <v>Seminole</v>
          </cell>
        </row>
        <row r="63">
          <cell r="AQ63" t="str">
            <v>St. Johns</v>
          </cell>
        </row>
        <row r="64">
          <cell r="AQ64" t="str">
            <v>St. Lucie</v>
          </cell>
        </row>
        <row r="65">
          <cell r="AQ65" t="str">
            <v>Sumter</v>
          </cell>
        </row>
        <row r="66">
          <cell r="AQ66" t="str">
            <v>Suwanee</v>
          </cell>
        </row>
        <row r="67">
          <cell r="AQ67" t="str">
            <v>Taylor</v>
          </cell>
        </row>
        <row r="68">
          <cell r="AQ68" t="str">
            <v>Union</v>
          </cell>
        </row>
        <row r="69">
          <cell r="AQ69" t="str">
            <v>Volusia</v>
          </cell>
        </row>
        <row r="70">
          <cell r="AQ70" t="str">
            <v>Wakulla</v>
          </cell>
        </row>
        <row r="71">
          <cell r="AQ71" t="str">
            <v>Walton</v>
          </cell>
        </row>
        <row r="72">
          <cell r="AQ72" t="str">
            <v>Washington</v>
          </cell>
        </row>
      </sheetData>
      <sheetData sheetId="2" refreshError="1"/>
      <sheetData sheetId="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2:V41" totalsRowShown="0" headerRowDxfId="25" dataDxfId="23" headerRowBorderDxfId="24" tableBorderDxfId="22">
  <tableColumns count="22">
    <tableColumn id="1" xr3:uid="{00000000-0010-0000-0000-000001000000}" name="Enrollee_x000a_Last Name" dataDxfId="21"/>
    <tableColumn id="2" xr3:uid="{00000000-0010-0000-0000-000002000000}" name="Enrollee_x000a_First Name" dataDxfId="20"/>
    <tableColumn id="3" xr3:uid="{00000000-0010-0000-0000-000003000000}" name="Medicaid ID" dataDxfId="19"/>
    <tableColumn id="4" xr3:uid="{00000000-0010-0000-0000-000004000000}" name="Date of Birth_x000a_(mm/dd/yyyy)" dataDxfId="18"/>
    <tableColumn id="5" xr3:uid="{00000000-0010-0000-0000-000005000000}" name="Physical Address _x000a_" dataDxfId="17"/>
    <tableColumn id="6" xr3:uid="{00000000-0010-0000-0000-000006000000}" name="City" dataDxfId="16"/>
    <tableColumn id="7" xr3:uid="{00000000-0010-0000-0000-000007000000}" name="Zip Code" dataDxfId="15"/>
    <tableColumn id="8" xr3:uid="{00000000-0010-0000-0000-000008000000}" name="Region_x000a_(Drop-Down Menu)" dataDxfId="14"/>
    <tableColumn id="9" xr3:uid="{00000000-0010-0000-0000-000009000000}" name="County of_x000a_Residence_x000a_(Drop-Down Menu)" dataDxfId="13"/>
    <tableColumn id="19" xr3:uid="{3643DDB2-C697-445A-B6E0-D094F457C3D0}" name="Enrollee was Newly Enrolled during Reporting Month?_x000a_(Yes or No)" dataDxfId="12"/>
    <tableColumn id="20" xr3:uid="{418E16C9-ADDD-439F-B9C2-91799EB29B63}" name="Date of Initial Face-to-Face Visit_x000a_(mm/dd/yyyy)" dataDxfId="11"/>
    <tableColumn id="21" xr3:uid="{75FA8880-561C-48C2-B051-705EA6C6FB81}" name="Date All Approved Services Were Rendered_x000a_(mm/dd/yyyy)" dataDxfId="10"/>
    <tableColumn id="22" xr3:uid="{1571B263-7D3B-4554-84D0-5D0D7FF598FA}" name="Number of Days Between Date of Initial Face-to-Face Visit and Services Initiation_x000a_(Auto-calculates)" dataDxfId="9">
      <calculatedColumnFormula>IF(OR(K13=0,L13=0),"",L13-K13)</calculatedColumnFormula>
    </tableColumn>
    <tableColumn id="10" xr3:uid="{00000000-0010-0000-0000-00000A000000}" name="Residential Setting Type_x000a_(Home, ALF, SNF or AFCH)" dataDxfId="8"/>
    <tableColumn id="11" xr3:uid="{00000000-0010-0000-0000-00000B000000}" name="Name of Facility_x000a_(N/A if not applicable)" dataDxfId="7"/>
    <tableColumn id="12" xr3:uid="{00000000-0010-0000-0000-00000C000000}" name="Facility License Number_x000a_(N/A if not applicable)" dataDxfId="6"/>
    <tableColumn id="13" xr3:uid="{00000000-0010-0000-0000-00000D000000}" name="Identify if transitioning into a SNF or back into Community_x000a_(SNF, Community, or N/A if not applicable) _x000a_Did Enrollee Transition From Another Setting Type? _x000a_Yes, No, or N/A_x000a_(Community to SNF)_x000a_(SNF to Community)" dataDxfId="5"/>
    <tableColumn id="14" xr3:uid="{00000000-0010-0000-0000-00000E000000}" name="Date of Transition to SNF or Community_x000a_(N/A if not applicable)_x000a_(mm/dd/yyyy)" dataDxfId="4"/>
    <tableColumn id="15" xr3:uid="{00000000-0010-0000-0000-00000F000000}" name="Identify if a 2515 or 2506A form was sent to DCF if transitioning_x000a_(N/A if not applicable)" dataDxfId="3"/>
    <tableColumn id="16" xr3:uid="{00000000-0010-0000-0000-000010000000}" name="Date the 2515/2506A form was sent to DCF if transitioning_x000a_(N/A if not applicable)_x000a_(mm/dd/yyyy)" dataDxfId="2"/>
    <tableColumn id="17" xr3:uid="{00000000-0010-0000-0000-000011000000}" name="Total number of business days between_x000a_date of transition and date 2515/2506A form was sent to DCF_x000a_(N/A if not applicable)_x000a_(DO NOT ALTER FORMULA Auto-calculates)" dataDxfId="1">
      <calculatedColumnFormula>IF(ISBLANK(R13),"",IF($R13&lt;=$T13,NETWORKDAYS($R13,$T13,'State Holiday Dates'!$C$4:$C$39)-1,(NETWORKDAYS($R13,$T13,'State Holiday Dates'!$C$4:$C$39)+1)))</calculatedColumnFormula>
    </tableColumn>
    <tableColumn id="18" xr3:uid="{00000000-0010-0000-0000-000012000000}" name="Comments_x000a_(Brief explanation only, N/A if not applicable)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T65"/>
  <sheetViews>
    <sheetView tabSelected="1" view="pageLayout" zoomScaleNormal="100" workbookViewId="0">
      <selection activeCell="B1" sqref="B1:O1"/>
    </sheetView>
  </sheetViews>
  <sheetFormatPr defaultColWidth="9.140625" defaultRowHeight="14.25" x14ac:dyDescent="0.2"/>
  <cols>
    <col min="1" max="1" width="2.42578125" style="8" customWidth="1"/>
    <col min="2" max="2" width="25.140625" style="8" customWidth="1"/>
    <col min="3" max="3" width="9.140625" style="8"/>
    <col min="4" max="4" width="24.5703125" style="8" customWidth="1"/>
    <col min="5" max="5" width="9.140625" style="8"/>
    <col min="6" max="6" width="23" style="8" customWidth="1"/>
    <col min="7" max="11" width="9.140625" style="8"/>
    <col min="12" max="12" width="13" style="8" customWidth="1"/>
    <col min="13" max="16384" width="9.140625" style="8"/>
  </cols>
  <sheetData>
    <row r="1" spans="2:20" ht="38.25" customHeight="1" x14ac:dyDescent="0.2">
      <c r="B1" s="62" t="s">
        <v>166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spans="2:20" ht="11.25" customHeight="1" x14ac:dyDescent="0.2"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2:20" ht="15" x14ac:dyDescent="0.25">
      <c r="B3" s="63" t="s">
        <v>99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</row>
    <row r="4" spans="2:20" x14ac:dyDescent="0.2">
      <c r="B4" s="64" t="s">
        <v>0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</row>
    <row r="5" spans="2:20" ht="15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2:20" ht="15" x14ac:dyDescent="0.25">
      <c r="B6" s="65" t="s">
        <v>1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</row>
    <row r="7" spans="2:20" ht="9.75" customHeight="1" x14ac:dyDescent="0.25"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</row>
    <row r="8" spans="2:20" x14ac:dyDescent="0.2">
      <c r="B8" s="66" t="s">
        <v>161</v>
      </c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4"/>
      <c r="T8" s="4"/>
    </row>
    <row r="9" spans="2:20" ht="9.75" customHeight="1" x14ac:dyDescent="0.2"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7"/>
      <c r="T9" s="7"/>
    </row>
    <row r="10" spans="2:20" ht="16.5" customHeight="1" x14ac:dyDescent="0.2">
      <c r="B10" s="67" t="s">
        <v>162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</row>
    <row r="11" spans="2:20" ht="9.75" customHeight="1" x14ac:dyDescent="0.2"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7"/>
      <c r="T11" s="7"/>
    </row>
    <row r="12" spans="2:20" ht="16.5" customHeight="1" x14ac:dyDescent="0.2">
      <c r="B12" s="66" t="s">
        <v>165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4"/>
      <c r="T12" s="4"/>
    </row>
    <row r="13" spans="2:20" ht="9.75" customHeight="1" x14ac:dyDescent="0.2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2:20" ht="16.5" customHeight="1" x14ac:dyDescent="0.2">
      <c r="B14" s="68" t="s">
        <v>104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</row>
    <row r="15" spans="2:20" ht="9.75" customHeight="1" x14ac:dyDescent="0.2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2:20" ht="16.5" customHeight="1" x14ac:dyDescent="0.2">
      <c r="B16" s="68" t="s">
        <v>163</v>
      </c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</row>
    <row r="17" spans="2:20" ht="9.75" customHeight="1" x14ac:dyDescent="0.2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2:20" ht="16.5" customHeight="1" x14ac:dyDescent="0.2">
      <c r="B18" s="68" t="s">
        <v>164</v>
      </c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</row>
    <row r="19" spans="2:20" x14ac:dyDescent="0.2"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</row>
    <row r="20" spans="2:20" x14ac:dyDescent="0.2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</row>
    <row r="21" spans="2:20" ht="15" x14ac:dyDescent="0.25">
      <c r="B21" s="65" t="s">
        <v>2</v>
      </c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</row>
    <row r="22" spans="2:20" ht="6.75" customHeight="1" x14ac:dyDescent="0.25"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</row>
    <row r="23" spans="2:20" x14ac:dyDescent="0.2">
      <c r="B23" s="70" t="s">
        <v>109</v>
      </c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</row>
    <row r="24" spans="2:20" ht="8.25" customHeight="1" x14ac:dyDescent="0.2"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</row>
    <row r="25" spans="2:20" x14ac:dyDescent="0.2">
      <c r="B25" s="69" t="s">
        <v>110</v>
      </c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</row>
    <row r="26" spans="2:20" ht="10.5" customHeight="1" x14ac:dyDescent="0.2"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</row>
    <row r="27" spans="2:20" x14ac:dyDescent="0.2">
      <c r="B27" s="75" t="s">
        <v>111</v>
      </c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</row>
    <row r="28" spans="2:20" ht="8.25" customHeight="1" x14ac:dyDescent="0.2"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</row>
    <row r="29" spans="2:20" x14ac:dyDescent="0.2">
      <c r="B29" s="69" t="s">
        <v>112</v>
      </c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</row>
    <row r="30" spans="2:20" ht="9" customHeight="1" x14ac:dyDescent="0.2"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</row>
    <row r="31" spans="2:20" ht="30" customHeight="1" x14ac:dyDescent="0.2">
      <c r="B31" s="74" t="s">
        <v>135</v>
      </c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</row>
    <row r="32" spans="2:20" ht="9" customHeight="1" x14ac:dyDescent="0.2"/>
    <row r="33" spans="2:15" x14ac:dyDescent="0.2">
      <c r="B33" s="76" t="s">
        <v>137</v>
      </c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</row>
    <row r="34" spans="2:15" ht="9" customHeight="1" x14ac:dyDescent="0.2"/>
    <row r="35" spans="2:15" x14ac:dyDescent="0.2">
      <c r="B35" s="76" t="s">
        <v>136</v>
      </c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</row>
    <row r="36" spans="2:15" ht="9" customHeight="1" x14ac:dyDescent="0.2"/>
    <row r="37" spans="2:15" x14ac:dyDescent="0.2">
      <c r="B37" s="73" t="s">
        <v>158</v>
      </c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</row>
    <row r="38" spans="2:15" ht="9" customHeight="1" x14ac:dyDescent="0.2"/>
    <row r="39" spans="2:15" ht="42.75" customHeight="1" x14ac:dyDescent="0.2">
      <c r="B39" s="71" t="s">
        <v>157</v>
      </c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</row>
    <row r="40" spans="2:15" ht="9" customHeight="1" x14ac:dyDescent="0.2"/>
    <row r="41" spans="2:15" ht="29.25" customHeight="1" x14ac:dyDescent="0.2">
      <c r="B41" s="77" t="s">
        <v>140</v>
      </c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</row>
    <row r="42" spans="2:15" ht="9" customHeight="1" x14ac:dyDescent="0.2"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</row>
    <row r="43" spans="2:15" ht="27.75" customHeight="1" x14ac:dyDescent="0.2">
      <c r="B43" s="77" t="s">
        <v>141</v>
      </c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</row>
    <row r="44" spans="2:15" ht="9" customHeight="1" x14ac:dyDescent="0.2"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</row>
    <row r="45" spans="2:15" ht="42.95" customHeight="1" x14ac:dyDescent="0.2">
      <c r="B45" s="77" t="s">
        <v>170</v>
      </c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</row>
    <row r="46" spans="2:15" ht="9" customHeight="1" x14ac:dyDescent="0.2"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</row>
    <row r="47" spans="2:15" ht="27.75" customHeight="1" x14ac:dyDescent="0.25">
      <c r="B47" s="77" t="s">
        <v>144</v>
      </c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</row>
    <row r="48" spans="2:15" ht="9" customHeight="1" x14ac:dyDescent="0.2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2:15" x14ac:dyDescent="0.2">
      <c r="B49" s="73" t="s">
        <v>149</v>
      </c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</row>
    <row r="50" spans="2:15" ht="9" customHeight="1" x14ac:dyDescent="0.2"/>
    <row r="51" spans="2:15" x14ac:dyDescent="0.2">
      <c r="B51" s="73" t="s">
        <v>113</v>
      </c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</row>
    <row r="52" spans="2:15" ht="8.25" customHeight="1" x14ac:dyDescent="0.2"/>
    <row r="53" spans="2:15" x14ac:dyDescent="0.2">
      <c r="B53" s="73" t="s">
        <v>114</v>
      </c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</row>
    <row r="54" spans="2:15" ht="9" customHeight="1" x14ac:dyDescent="0.2"/>
    <row r="55" spans="2:15" ht="30" customHeight="1" x14ac:dyDescent="0.2">
      <c r="B55" s="71" t="s">
        <v>147</v>
      </c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</row>
    <row r="56" spans="2:15" ht="7.5" customHeight="1" x14ac:dyDescent="0.2"/>
    <row r="57" spans="2:15" ht="31.5" customHeight="1" x14ac:dyDescent="0.2">
      <c r="B57" s="71" t="s">
        <v>160</v>
      </c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</row>
    <row r="58" spans="2:15" ht="9" customHeight="1" x14ac:dyDescent="0.2"/>
    <row r="59" spans="2:15" x14ac:dyDescent="0.2">
      <c r="B59" s="78" t="s">
        <v>108</v>
      </c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</row>
    <row r="60" spans="2:15" ht="12.75" customHeight="1" x14ac:dyDescent="0.2"/>
    <row r="61" spans="2:15" ht="30.75" customHeight="1" x14ac:dyDescent="0.2">
      <c r="B61" s="71" t="s">
        <v>148</v>
      </c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</row>
    <row r="62" spans="2:15" ht="7.5" customHeight="1" x14ac:dyDescent="0.2"/>
    <row r="63" spans="2:15" ht="49.5" customHeight="1" x14ac:dyDescent="0.25">
      <c r="B63" s="71" t="s">
        <v>145</v>
      </c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</row>
    <row r="64" spans="2:15" ht="7.5" customHeight="1" x14ac:dyDescent="0.2"/>
    <row r="65" spans="2:15" x14ac:dyDescent="0.2">
      <c r="B65" s="73" t="s">
        <v>115</v>
      </c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</row>
  </sheetData>
  <mergeCells count="36">
    <mergeCell ref="B61:O61"/>
    <mergeCell ref="B63:O63"/>
    <mergeCell ref="B33:O33"/>
    <mergeCell ref="B65:O65"/>
    <mergeCell ref="B55:O55"/>
    <mergeCell ref="B53:O53"/>
    <mergeCell ref="B51:O51"/>
    <mergeCell ref="B49:O49"/>
    <mergeCell ref="B59:O59"/>
    <mergeCell ref="B39:O39"/>
    <mergeCell ref="B25:O25"/>
    <mergeCell ref="B23:O23"/>
    <mergeCell ref="B21:O21"/>
    <mergeCell ref="B57:O57"/>
    <mergeCell ref="B30:L30"/>
    <mergeCell ref="B26:L26"/>
    <mergeCell ref="B28:L28"/>
    <mergeCell ref="B31:O31"/>
    <mergeCell ref="B29:O29"/>
    <mergeCell ref="B27:O27"/>
    <mergeCell ref="B37:O37"/>
    <mergeCell ref="B35:O35"/>
    <mergeCell ref="B41:O41"/>
    <mergeCell ref="B43:O43"/>
    <mergeCell ref="B45:O45"/>
    <mergeCell ref="B47:O47"/>
    <mergeCell ref="B10:T10"/>
    <mergeCell ref="B12:R12"/>
    <mergeCell ref="B14:T14"/>
    <mergeCell ref="B16:T16"/>
    <mergeCell ref="B18:T18"/>
    <mergeCell ref="B1:O1"/>
    <mergeCell ref="B3:O3"/>
    <mergeCell ref="B4:O4"/>
    <mergeCell ref="B6:O6"/>
    <mergeCell ref="B8:R8"/>
  </mergeCells>
  <pageMargins left="0.25" right="0.25" top="0.75" bottom="0.75" header="0.3" footer="0.3"/>
  <pageSetup paperSize="5" scale="76" fitToHeight="0" orientation="landscape" r:id="rId1"/>
  <headerFooter>
    <oddFooter>&amp;LRevised 03/25/2022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BF43"/>
  <sheetViews>
    <sheetView view="pageLayout" zoomScale="90" zoomScaleNormal="100" zoomScalePageLayoutView="90" workbookViewId="0">
      <selection sqref="A1:V1"/>
    </sheetView>
  </sheetViews>
  <sheetFormatPr defaultColWidth="9.140625" defaultRowHeight="14.25" x14ac:dyDescent="0.2"/>
  <cols>
    <col min="1" max="1" width="23.42578125" style="19" customWidth="1"/>
    <col min="2" max="2" width="22.42578125" style="19" customWidth="1"/>
    <col min="3" max="3" width="15.140625" style="19" customWidth="1"/>
    <col min="4" max="4" width="19.5703125" style="19" customWidth="1"/>
    <col min="5" max="5" width="15.5703125" style="19" customWidth="1"/>
    <col min="6" max="6" width="13.85546875" style="19" customWidth="1"/>
    <col min="7" max="7" width="11.85546875" style="19" customWidth="1"/>
    <col min="8" max="8" width="16" style="19" customWidth="1"/>
    <col min="9" max="12" width="15.42578125" style="19" customWidth="1"/>
    <col min="13" max="13" width="16.140625" style="19" customWidth="1"/>
    <col min="14" max="14" width="12.7109375" style="19" customWidth="1"/>
    <col min="15" max="15" width="17.5703125" style="19" customWidth="1"/>
    <col min="16" max="16" width="17.28515625" style="19" customWidth="1"/>
    <col min="17" max="17" width="24.5703125" style="19" customWidth="1"/>
    <col min="18" max="18" width="19.28515625" style="19" customWidth="1"/>
    <col min="19" max="19" width="23.140625" style="19" customWidth="1"/>
    <col min="20" max="20" width="29.28515625" style="19" customWidth="1"/>
    <col min="21" max="21" width="22.28515625" style="19" customWidth="1"/>
    <col min="22" max="22" width="22" style="19" customWidth="1"/>
    <col min="23" max="23" width="9.5703125" style="18" hidden="1" customWidth="1"/>
    <col min="24" max="53" width="9.140625" style="18"/>
    <col min="54" max="54" width="14.7109375" style="18" customWidth="1"/>
    <col min="55" max="55" width="9.140625" style="18"/>
    <col min="56" max="56" width="14.140625" style="18" customWidth="1"/>
    <col min="57" max="57" width="9.140625" style="18"/>
    <col min="58" max="58" width="11.85546875" style="18" customWidth="1"/>
    <col min="59" max="16384" width="9.140625" style="18"/>
  </cols>
  <sheetData>
    <row r="1" spans="1:58" ht="33" customHeight="1" thickBot="1" x14ac:dyDescent="0.25">
      <c r="A1" s="79" t="s">
        <v>3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1"/>
    </row>
    <row r="2" spans="1:58" ht="15" thickBot="1" x14ac:dyDescent="0.25"/>
    <row r="3" spans="1:58" ht="15" x14ac:dyDescent="0.25">
      <c r="A3" s="100" t="s">
        <v>143</v>
      </c>
      <c r="B3" s="101"/>
      <c r="C3" s="82"/>
      <c r="D3" s="83"/>
      <c r="E3" s="84"/>
      <c r="F3" s="37"/>
      <c r="G3" s="20"/>
      <c r="H3" s="20"/>
      <c r="I3" s="20"/>
      <c r="J3" s="20"/>
      <c r="K3" s="20"/>
      <c r="L3" s="20"/>
      <c r="M3" s="20"/>
      <c r="N3" s="20"/>
      <c r="O3" s="20"/>
    </row>
    <row r="4" spans="1:58" ht="15" x14ac:dyDescent="0.25">
      <c r="A4" s="102" t="s">
        <v>105</v>
      </c>
      <c r="B4" s="103"/>
      <c r="C4" s="85"/>
      <c r="D4" s="86"/>
      <c r="E4" s="87"/>
      <c r="F4" s="38"/>
      <c r="G4" s="21"/>
      <c r="H4" s="21"/>
      <c r="I4" s="21"/>
      <c r="J4" s="21"/>
      <c r="K4" s="21"/>
      <c r="L4" s="21"/>
      <c r="M4" s="21"/>
      <c r="N4" s="21"/>
      <c r="O4" s="21"/>
    </row>
    <row r="5" spans="1:58" ht="15" x14ac:dyDescent="0.25">
      <c r="A5" s="104" t="s">
        <v>142</v>
      </c>
      <c r="B5" s="105"/>
      <c r="C5" s="88"/>
      <c r="D5" s="89"/>
      <c r="E5" s="90"/>
      <c r="F5" s="23"/>
      <c r="G5" s="21"/>
      <c r="H5" s="21"/>
      <c r="I5" s="21"/>
      <c r="J5" s="21"/>
      <c r="K5" s="21"/>
      <c r="L5" s="21"/>
      <c r="M5" s="21"/>
      <c r="N5" s="21"/>
      <c r="O5" s="21"/>
    </row>
    <row r="6" spans="1:58" ht="15" x14ac:dyDescent="0.25">
      <c r="A6" s="106" t="s">
        <v>103</v>
      </c>
      <c r="B6" s="107"/>
      <c r="C6" s="91"/>
      <c r="D6" s="92"/>
      <c r="E6" s="93"/>
      <c r="F6" s="23"/>
      <c r="G6" s="21"/>
      <c r="H6" s="21"/>
      <c r="I6" s="21"/>
      <c r="J6" s="21"/>
      <c r="K6" s="21"/>
      <c r="L6" s="21"/>
      <c r="M6" s="21"/>
      <c r="N6" s="21"/>
      <c r="O6" s="21"/>
    </row>
    <row r="7" spans="1:58" ht="15" x14ac:dyDescent="0.25">
      <c r="A7" s="104" t="s">
        <v>106</v>
      </c>
      <c r="B7" s="105"/>
      <c r="C7" s="94"/>
      <c r="D7" s="95"/>
      <c r="E7" s="96"/>
      <c r="F7" s="23"/>
      <c r="G7" s="21"/>
      <c r="H7" s="21"/>
      <c r="I7" s="21"/>
      <c r="J7" s="21"/>
      <c r="K7" s="21"/>
      <c r="L7" s="21"/>
      <c r="M7" s="21"/>
      <c r="N7" s="21"/>
      <c r="O7" s="21"/>
    </row>
    <row r="8" spans="1:58" ht="15.75" thickBot="1" x14ac:dyDescent="0.3">
      <c r="A8" s="108" t="s">
        <v>107</v>
      </c>
      <c r="B8" s="109"/>
      <c r="C8" s="97"/>
      <c r="D8" s="98"/>
      <c r="E8" s="99"/>
      <c r="F8" s="23"/>
      <c r="G8" s="21"/>
      <c r="H8" s="21"/>
      <c r="I8" s="21"/>
      <c r="J8" s="21"/>
      <c r="K8" s="21"/>
      <c r="L8" s="21"/>
      <c r="M8" s="21"/>
      <c r="N8" s="21"/>
      <c r="O8" s="21"/>
    </row>
    <row r="9" spans="1:58" ht="15" x14ac:dyDescent="0.25">
      <c r="A9" s="22"/>
      <c r="B9" s="22"/>
      <c r="C9" s="39"/>
      <c r="D9" s="40"/>
      <c r="E9" s="23"/>
      <c r="F9" s="23"/>
      <c r="G9" s="21"/>
      <c r="H9" s="21"/>
      <c r="I9" s="21"/>
      <c r="J9" s="21"/>
      <c r="K9" s="21"/>
      <c r="L9" s="21"/>
      <c r="M9" s="21"/>
      <c r="N9" s="21"/>
      <c r="O9" s="21"/>
    </row>
    <row r="10" spans="1:58" ht="15" x14ac:dyDescent="0.25">
      <c r="A10" s="22"/>
      <c r="B10" s="22"/>
      <c r="C10" s="22"/>
      <c r="D10" s="23"/>
      <c r="E10" s="23"/>
      <c r="F10" s="23"/>
      <c r="G10" s="21"/>
      <c r="H10" s="21"/>
      <c r="I10" s="21"/>
      <c r="J10" s="21"/>
      <c r="K10" s="21"/>
      <c r="L10" s="21"/>
      <c r="M10" s="21"/>
      <c r="N10" s="21"/>
      <c r="O10" s="21"/>
    </row>
    <row r="11" spans="1:58" ht="15" x14ac:dyDescent="0.2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</row>
    <row r="12" spans="1:58" ht="189" customHeight="1" thickBot="1" x14ac:dyDescent="0.25">
      <c r="A12" s="24" t="s">
        <v>96</v>
      </c>
      <c r="B12" s="25" t="s">
        <v>97</v>
      </c>
      <c r="C12" s="24" t="s">
        <v>4</v>
      </c>
      <c r="D12" s="25" t="s">
        <v>98</v>
      </c>
      <c r="E12" s="25" t="s">
        <v>5</v>
      </c>
      <c r="F12" s="24" t="s">
        <v>6</v>
      </c>
      <c r="G12" s="25" t="s">
        <v>7</v>
      </c>
      <c r="H12" s="25" t="s">
        <v>167</v>
      </c>
      <c r="I12" s="25" t="s">
        <v>168</v>
      </c>
      <c r="J12" s="50" t="s">
        <v>132</v>
      </c>
      <c r="K12" s="50" t="s">
        <v>133</v>
      </c>
      <c r="L12" s="50" t="s">
        <v>134</v>
      </c>
      <c r="M12" s="50" t="s">
        <v>159</v>
      </c>
      <c r="N12" s="24" t="s">
        <v>156</v>
      </c>
      <c r="O12" s="25" t="s">
        <v>155</v>
      </c>
      <c r="P12" s="24" t="s">
        <v>154</v>
      </c>
      <c r="Q12" s="61" t="s">
        <v>146</v>
      </c>
      <c r="R12" s="24" t="s">
        <v>153</v>
      </c>
      <c r="S12" s="26" t="s">
        <v>152</v>
      </c>
      <c r="T12" s="24" t="s">
        <v>151</v>
      </c>
      <c r="U12" s="26" t="s">
        <v>150</v>
      </c>
      <c r="V12" s="24" t="s">
        <v>169</v>
      </c>
      <c r="W12" s="15" t="s">
        <v>8</v>
      </c>
      <c r="BB12" s="27"/>
      <c r="BC12" s="27"/>
      <c r="BD12" s="27"/>
      <c r="BE12" s="27"/>
      <c r="BF12" s="27"/>
    </row>
    <row r="13" spans="1:58" ht="15.75" customHeight="1" x14ac:dyDescent="0.2">
      <c r="A13" s="28"/>
      <c r="B13" s="28"/>
      <c r="C13" s="29"/>
      <c r="D13" s="30"/>
      <c r="E13" s="28"/>
      <c r="F13" s="28"/>
      <c r="G13" s="28"/>
      <c r="H13" s="28"/>
      <c r="I13" s="16"/>
      <c r="J13" s="49"/>
      <c r="K13" s="54"/>
      <c r="L13" s="54"/>
      <c r="M13" s="51" t="str">
        <f t="shared" ref="M13:M41" si="0">IF(OR(K13=0,L13=0),"",L13-K13)</f>
        <v/>
      </c>
      <c r="N13" s="28"/>
      <c r="O13" s="28"/>
      <c r="P13" s="28"/>
      <c r="Q13" s="28"/>
      <c r="R13" s="46"/>
      <c r="S13" s="46"/>
      <c r="T13" s="46"/>
      <c r="U13" s="45" t="str">
        <f>IF(ISBLANK(R13),"",IF($R13&lt;=$T13,NETWORKDAYS($R13,$T13,'State Holiday Dates'!$C$4:$C$39)-1,(NETWORKDAYS($R13,$T13,'State Holiday Dates'!$C$4:$C$39)+1)))</f>
        <v/>
      </c>
      <c r="V13" s="47"/>
      <c r="W13" s="15" t="s">
        <v>9</v>
      </c>
      <c r="Y13" s="43"/>
      <c r="BB13" s="27"/>
      <c r="BC13" s="27"/>
      <c r="BD13" s="27"/>
      <c r="BE13" s="27"/>
      <c r="BF13" s="27"/>
    </row>
    <row r="14" spans="1:58" ht="15.75" customHeight="1" x14ac:dyDescent="0.2">
      <c r="A14" s="31"/>
      <c r="B14" s="31"/>
      <c r="C14" s="29"/>
      <c r="D14" s="30"/>
      <c r="E14" s="31"/>
      <c r="F14" s="31"/>
      <c r="G14" s="31"/>
      <c r="H14" s="28"/>
      <c r="I14" s="16"/>
      <c r="J14" s="16"/>
      <c r="K14" s="55"/>
      <c r="L14" s="55"/>
      <c r="M14" s="52" t="str">
        <f t="shared" si="0"/>
        <v/>
      </c>
      <c r="N14" s="31"/>
      <c r="O14" s="31"/>
      <c r="P14" s="31"/>
      <c r="Q14" s="28"/>
      <c r="R14" s="46"/>
      <c r="S14" s="46"/>
      <c r="T14" s="46"/>
      <c r="U14" s="45" t="str">
        <f>IF(ISBLANK(R14),"",IF($R14&lt;=$T14,NETWORKDAYS($R14,$T14,'State Holiday Dates'!$C$4:$C$39)-1,(NETWORKDAYS($R14,$T14,'State Holiday Dates'!$C$4:$C$39)+1)))</f>
        <v/>
      </c>
      <c r="V14" s="48"/>
      <c r="W14" s="15" t="s">
        <v>10</v>
      </c>
    </row>
    <row r="15" spans="1:58" ht="15.75" customHeight="1" x14ac:dyDescent="0.2">
      <c r="A15" s="31"/>
      <c r="B15" s="31"/>
      <c r="C15" s="29"/>
      <c r="D15" s="30"/>
      <c r="E15" s="31"/>
      <c r="F15" s="31"/>
      <c r="G15" s="31"/>
      <c r="H15" s="28"/>
      <c r="I15" s="16"/>
      <c r="J15" s="16"/>
      <c r="K15" s="55"/>
      <c r="L15" s="55"/>
      <c r="M15" s="52" t="str">
        <f t="shared" si="0"/>
        <v/>
      </c>
      <c r="N15" s="31"/>
      <c r="O15" s="31"/>
      <c r="P15" s="31"/>
      <c r="Q15" s="28"/>
      <c r="R15" s="46"/>
      <c r="S15" s="46"/>
      <c r="T15" s="46"/>
      <c r="U15" s="45" t="str">
        <f>IF(ISBLANK(R15),"",IF($R15&lt;=$T15,NETWORKDAYS($R15,$T15,'State Holiday Dates'!$C$4:$C$39)-1,(NETWORKDAYS($R15,$T15,'State Holiday Dates'!$C$4:$C$39)+1)))</f>
        <v/>
      </c>
      <c r="V15" s="48"/>
      <c r="W15" s="15"/>
    </row>
    <row r="16" spans="1:58" ht="15.75" customHeight="1" x14ac:dyDescent="0.2">
      <c r="A16" s="31"/>
      <c r="B16" s="31"/>
      <c r="C16" s="29"/>
      <c r="D16" s="30"/>
      <c r="E16" s="31"/>
      <c r="F16" s="31"/>
      <c r="G16" s="31"/>
      <c r="H16" s="28"/>
      <c r="I16" s="16"/>
      <c r="J16" s="16"/>
      <c r="K16" s="55"/>
      <c r="L16" s="55"/>
      <c r="M16" s="52" t="str">
        <f t="shared" si="0"/>
        <v/>
      </c>
      <c r="N16" s="31"/>
      <c r="O16" s="31"/>
      <c r="P16" s="31"/>
      <c r="Q16" s="28"/>
      <c r="R16" s="46"/>
      <c r="S16" s="46"/>
      <c r="T16" s="46"/>
      <c r="U16" s="45" t="str">
        <f>IF(ISBLANK(R16),"",IF($R16&lt;=$T16,NETWORKDAYS($R16,$T16,'State Holiday Dates'!$C$4:$C$39)-1,(NETWORKDAYS($R16,$T16,'State Holiday Dates'!$C$4:$C$39)+1)))</f>
        <v/>
      </c>
      <c r="V16" s="48"/>
      <c r="W16" s="15" t="s">
        <v>13</v>
      </c>
    </row>
    <row r="17" spans="1:23" ht="15.75" customHeight="1" x14ac:dyDescent="0.2">
      <c r="A17" s="31"/>
      <c r="B17" s="31"/>
      <c r="C17" s="29"/>
      <c r="D17" s="30"/>
      <c r="E17" s="31"/>
      <c r="F17" s="31"/>
      <c r="G17" s="31"/>
      <c r="H17" s="28"/>
      <c r="I17" s="16"/>
      <c r="J17" s="16"/>
      <c r="K17" s="55"/>
      <c r="L17" s="55"/>
      <c r="M17" s="52" t="str">
        <f t="shared" si="0"/>
        <v/>
      </c>
      <c r="N17" s="31"/>
      <c r="O17" s="31"/>
      <c r="P17" s="31"/>
      <c r="Q17" s="28"/>
      <c r="R17" s="30"/>
      <c r="S17" s="30"/>
      <c r="T17" s="30"/>
      <c r="U17" s="44" t="str">
        <f>IF(ISBLANK(R17),"",IF($R17&lt;=$T17,NETWORKDAYS($R17,$T17,'State Holiday Dates'!$C$4:$C$39)-1,(NETWORKDAYS($R17,$T17,'State Holiday Dates'!$C$4:$C$39)+1)))</f>
        <v/>
      </c>
      <c r="V17" s="31"/>
      <c r="W17" s="15" t="s">
        <v>15</v>
      </c>
    </row>
    <row r="18" spans="1:23" ht="15.75" customHeight="1" x14ac:dyDescent="0.2">
      <c r="A18" s="31"/>
      <c r="B18" s="31"/>
      <c r="C18" s="29"/>
      <c r="D18" s="30"/>
      <c r="E18" s="31"/>
      <c r="F18" s="31"/>
      <c r="G18" s="31"/>
      <c r="H18" s="28"/>
      <c r="I18" s="16"/>
      <c r="J18" s="16"/>
      <c r="K18" s="55"/>
      <c r="L18" s="55"/>
      <c r="M18" s="52" t="str">
        <f t="shared" si="0"/>
        <v/>
      </c>
      <c r="N18" s="31"/>
      <c r="O18" s="31"/>
      <c r="P18" s="31"/>
      <c r="Q18" s="28"/>
      <c r="R18" s="30"/>
      <c r="S18" s="30"/>
      <c r="T18" s="30"/>
      <c r="U18" s="44" t="str">
        <f>IF(ISBLANK(R18),"",IF($R18&lt;=$T18,NETWORKDAYS($R18,$T18,'State Holiday Dates'!$C$4:$C$39)-1,(NETWORKDAYS($R18,$T18,'State Holiday Dates'!$C$4:$C$39)+1)))</f>
        <v/>
      </c>
      <c r="V18" s="31"/>
      <c r="W18" s="15" t="s">
        <v>17</v>
      </c>
    </row>
    <row r="19" spans="1:23" ht="15.75" customHeight="1" x14ac:dyDescent="0.2">
      <c r="A19" s="31"/>
      <c r="B19" s="31"/>
      <c r="C19" s="29"/>
      <c r="D19" s="30"/>
      <c r="E19" s="31"/>
      <c r="F19" s="31"/>
      <c r="G19" s="31"/>
      <c r="H19" s="28"/>
      <c r="I19" s="16"/>
      <c r="J19" s="16"/>
      <c r="K19" s="55"/>
      <c r="L19" s="55"/>
      <c r="M19" s="52" t="str">
        <f t="shared" si="0"/>
        <v/>
      </c>
      <c r="N19" s="31"/>
      <c r="O19" s="31"/>
      <c r="P19" s="31"/>
      <c r="Q19" s="28"/>
      <c r="R19" s="30"/>
      <c r="S19" s="30"/>
      <c r="T19" s="30"/>
      <c r="U19" s="44" t="str">
        <f>IF(ISBLANK(R19),"",IF($R19&lt;=$T19,NETWORKDAYS($R19,$T19,'State Holiday Dates'!$C$4:$C$39)-1,(NETWORKDAYS($R19,$T19,'State Holiday Dates'!$C$4:$C$39)+1)))</f>
        <v/>
      </c>
      <c r="V19" s="31"/>
      <c r="W19" s="15" t="s">
        <v>19</v>
      </c>
    </row>
    <row r="20" spans="1:23" ht="15.75" customHeight="1" x14ac:dyDescent="0.2">
      <c r="A20" s="31"/>
      <c r="B20" s="31"/>
      <c r="C20" s="29"/>
      <c r="D20" s="30"/>
      <c r="E20" s="31"/>
      <c r="F20" s="31"/>
      <c r="G20" s="31"/>
      <c r="H20" s="28"/>
      <c r="I20" s="16"/>
      <c r="J20" s="16"/>
      <c r="K20" s="55"/>
      <c r="L20" s="55"/>
      <c r="M20" s="52" t="str">
        <f t="shared" si="0"/>
        <v/>
      </c>
      <c r="N20" s="31"/>
      <c r="O20" s="31"/>
      <c r="P20" s="31"/>
      <c r="Q20" s="28"/>
      <c r="R20" s="30"/>
      <c r="S20" s="30"/>
      <c r="T20" s="30"/>
      <c r="U20" s="44" t="str">
        <f>IF(ISBLANK(R20),"",IF($R20&lt;=$T20,NETWORKDAYS($R20,$T20,'State Holiday Dates'!$C$4:$C$39)-1,(NETWORKDAYS($R20,$T20,'State Holiday Dates'!$C$4:$C$39)+1)))</f>
        <v/>
      </c>
      <c r="V20" s="31"/>
      <c r="W20" s="15" t="s">
        <v>20</v>
      </c>
    </row>
    <row r="21" spans="1:23" ht="15.75" customHeight="1" x14ac:dyDescent="0.2">
      <c r="A21" s="31"/>
      <c r="B21" s="31"/>
      <c r="C21" s="29"/>
      <c r="D21" s="30"/>
      <c r="E21" s="31"/>
      <c r="F21" s="31"/>
      <c r="G21" s="31"/>
      <c r="H21" s="28"/>
      <c r="I21" s="16"/>
      <c r="J21" s="16"/>
      <c r="K21" s="55"/>
      <c r="L21" s="55"/>
      <c r="M21" s="52" t="str">
        <f t="shared" si="0"/>
        <v/>
      </c>
      <c r="N21" s="31"/>
      <c r="O21" s="31"/>
      <c r="P21" s="31"/>
      <c r="Q21" s="28"/>
      <c r="R21" s="30"/>
      <c r="S21" s="30"/>
      <c r="T21" s="30"/>
      <c r="U21" s="44" t="str">
        <f>IF(ISBLANK(R21),"",IF($R21&lt;=$T21,NETWORKDAYS($R21,$T21,'State Holiday Dates'!$C$4:$C$39)-1,(NETWORKDAYS($R21,$T21,'State Holiday Dates'!$C$4:$C$39)+1)))</f>
        <v/>
      </c>
      <c r="V21" s="31"/>
      <c r="W21" s="15" t="s">
        <v>21</v>
      </c>
    </row>
    <row r="22" spans="1:23" ht="15.75" customHeight="1" x14ac:dyDescent="0.2">
      <c r="A22" s="31"/>
      <c r="B22" s="31"/>
      <c r="C22" s="29"/>
      <c r="D22" s="30"/>
      <c r="E22" s="31"/>
      <c r="F22" s="31"/>
      <c r="G22" s="31"/>
      <c r="H22" s="28"/>
      <c r="I22" s="16"/>
      <c r="J22" s="16"/>
      <c r="K22" s="55"/>
      <c r="L22" s="55"/>
      <c r="M22" s="52" t="str">
        <f t="shared" si="0"/>
        <v/>
      </c>
      <c r="N22" s="31"/>
      <c r="O22" s="31"/>
      <c r="P22" s="31"/>
      <c r="Q22" s="28"/>
      <c r="R22" s="30"/>
      <c r="S22" s="30"/>
      <c r="T22" s="30"/>
      <c r="U22" s="44" t="str">
        <f>IF(ISBLANK(R22),"",IF($R22&lt;=$T22,NETWORKDAYS($R22,$T22,'State Holiday Dates'!$C$4:$C$39)-1,(NETWORKDAYS($R22,$T22,'State Holiday Dates'!$C$4:$C$39)+1)))</f>
        <v/>
      </c>
      <c r="V22" s="31"/>
      <c r="W22" s="15" t="s">
        <v>22</v>
      </c>
    </row>
    <row r="23" spans="1:23" ht="15.75" customHeight="1" x14ac:dyDescent="0.2">
      <c r="A23" s="31"/>
      <c r="B23" s="31"/>
      <c r="C23" s="29"/>
      <c r="D23" s="30"/>
      <c r="E23" s="31"/>
      <c r="F23" s="31"/>
      <c r="G23" s="31"/>
      <c r="H23" s="28"/>
      <c r="I23" s="16"/>
      <c r="J23" s="16"/>
      <c r="K23" s="55"/>
      <c r="L23" s="55"/>
      <c r="M23" s="52" t="str">
        <f t="shared" si="0"/>
        <v/>
      </c>
      <c r="N23" s="31"/>
      <c r="O23" s="31"/>
      <c r="P23" s="31"/>
      <c r="Q23" s="28"/>
      <c r="R23" s="30"/>
      <c r="S23" s="30"/>
      <c r="T23" s="30"/>
      <c r="U23" s="44" t="str">
        <f>IF(ISBLANK(R23),"",IF($R23&lt;=$T23,NETWORKDAYS($R23,$T23,'State Holiday Dates'!$C$4:$C$39)-1,(NETWORKDAYS($R23,$T23,'State Holiday Dates'!$C$4:$C$39)+1)))</f>
        <v/>
      </c>
      <c r="V23" s="31"/>
      <c r="W23" s="15" t="s">
        <v>23</v>
      </c>
    </row>
    <row r="24" spans="1:23" x14ac:dyDescent="0.2">
      <c r="A24" s="31"/>
      <c r="B24" s="31"/>
      <c r="C24" s="29"/>
      <c r="D24" s="30"/>
      <c r="E24" s="31"/>
      <c r="F24" s="31"/>
      <c r="G24" s="31"/>
      <c r="H24" s="28"/>
      <c r="I24" s="16"/>
      <c r="J24" s="16"/>
      <c r="K24" s="55"/>
      <c r="L24" s="55"/>
      <c r="M24" s="52" t="str">
        <f t="shared" si="0"/>
        <v/>
      </c>
      <c r="N24" s="31"/>
      <c r="O24" s="31"/>
      <c r="P24" s="31"/>
      <c r="Q24" s="28"/>
      <c r="R24" s="30"/>
      <c r="S24" s="30"/>
      <c r="T24" s="30"/>
      <c r="U24" s="44" t="str">
        <f>IF(ISBLANK(R24),"",IF($R24&lt;=$T24,NETWORKDAYS($R24,$T24,'State Holiday Dates'!$C$4:$C$39)-1,(NETWORKDAYS($R24,$T24,'State Holiday Dates'!$C$4:$C$39)+1)))</f>
        <v/>
      </c>
      <c r="V24" s="31"/>
    </row>
    <row r="25" spans="1:23" x14ac:dyDescent="0.2">
      <c r="A25" s="31"/>
      <c r="B25" s="31"/>
      <c r="C25" s="29"/>
      <c r="D25" s="30"/>
      <c r="E25" s="31"/>
      <c r="F25" s="31"/>
      <c r="G25" s="31"/>
      <c r="H25" s="28"/>
      <c r="I25" s="16"/>
      <c r="J25" s="16"/>
      <c r="K25" s="55"/>
      <c r="L25" s="55"/>
      <c r="M25" s="52" t="str">
        <f t="shared" si="0"/>
        <v/>
      </c>
      <c r="N25" s="31"/>
      <c r="O25" s="31"/>
      <c r="P25" s="31"/>
      <c r="Q25" s="28"/>
      <c r="R25" s="30"/>
      <c r="S25" s="30"/>
      <c r="T25" s="30"/>
      <c r="U25" s="44" t="str">
        <f>IF(ISBLANK(R25),"",IF($R25&lt;=$T25,NETWORKDAYS($R25,$T25,'State Holiday Dates'!$C$4:$C$39)-1,(NETWORKDAYS($R25,$T25,'State Holiday Dates'!$C$4:$C$39)+1)))</f>
        <v/>
      </c>
      <c r="V25" s="31"/>
    </row>
    <row r="26" spans="1:23" x14ac:dyDescent="0.2">
      <c r="A26" s="31"/>
      <c r="B26" s="31"/>
      <c r="C26" s="29"/>
      <c r="D26" s="30"/>
      <c r="E26" s="31"/>
      <c r="F26" s="31"/>
      <c r="G26" s="31"/>
      <c r="H26" s="28"/>
      <c r="I26" s="16"/>
      <c r="J26" s="16"/>
      <c r="K26" s="55"/>
      <c r="L26" s="55"/>
      <c r="M26" s="52" t="str">
        <f t="shared" si="0"/>
        <v/>
      </c>
      <c r="N26" s="31"/>
      <c r="O26" s="31"/>
      <c r="P26" s="31"/>
      <c r="Q26" s="28"/>
      <c r="R26" s="30"/>
      <c r="S26" s="30"/>
      <c r="T26" s="30"/>
      <c r="U26" s="44" t="str">
        <f>IF(ISBLANK(R26),"",IF($R26&lt;=$T26,NETWORKDAYS($R26,$T26,'State Holiday Dates'!$C$4:$C$39)-1,(NETWORKDAYS($R26,$T26,'State Holiday Dates'!$C$4:$C$39)+1)))</f>
        <v/>
      </c>
      <c r="V26" s="31"/>
    </row>
    <row r="27" spans="1:23" x14ac:dyDescent="0.2">
      <c r="A27" s="31"/>
      <c r="B27" s="31"/>
      <c r="C27" s="29"/>
      <c r="D27" s="30"/>
      <c r="E27" s="31"/>
      <c r="F27" s="31"/>
      <c r="G27" s="31"/>
      <c r="H27" s="28"/>
      <c r="I27" s="16"/>
      <c r="J27" s="16"/>
      <c r="K27" s="55"/>
      <c r="L27" s="55"/>
      <c r="M27" s="52" t="str">
        <f t="shared" si="0"/>
        <v/>
      </c>
      <c r="N27" s="31"/>
      <c r="O27" s="31"/>
      <c r="P27" s="31"/>
      <c r="Q27" s="28"/>
      <c r="R27" s="30"/>
      <c r="S27" s="30"/>
      <c r="T27" s="30"/>
      <c r="U27" s="44" t="str">
        <f>IF(ISBLANK(R27),"",IF($R27&lt;=$T27,NETWORKDAYS($R27,$T27,'State Holiday Dates'!$C$4:$C$39)-1,(NETWORKDAYS($R27,$T27,'State Holiday Dates'!$C$4:$C$39)+1)))</f>
        <v/>
      </c>
      <c r="V27" s="31"/>
      <c r="W27" s="18" t="s">
        <v>24</v>
      </c>
    </row>
    <row r="28" spans="1:23" x14ac:dyDescent="0.2">
      <c r="A28" s="31"/>
      <c r="B28" s="31"/>
      <c r="C28" s="29"/>
      <c r="D28" s="30"/>
      <c r="E28" s="31"/>
      <c r="F28" s="31"/>
      <c r="G28" s="31"/>
      <c r="H28" s="28"/>
      <c r="I28" s="16"/>
      <c r="J28" s="16"/>
      <c r="K28" s="55"/>
      <c r="L28" s="55"/>
      <c r="M28" s="52" t="str">
        <f t="shared" si="0"/>
        <v/>
      </c>
      <c r="N28" s="31"/>
      <c r="O28" s="31"/>
      <c r="P28" s="31"/>
      <c r="Q28" s="28"/>
      <c r="R28" s="30"/>
      <c r="S28" s="30"/>
      <c r="T28" s="30"/>
      <c r="U28" s="44" t="str">
        <f>IF(ISBLANK(R28),"",IF($R28&lt;=$T28,NETWORKDAYS($R28,$T28,'State Holiday Dates'!$C$4:$C$39)-1,(NETWORKDAYS($R28,$T28,'State Holiday Dates'!$C$4:$C$39)+1)))</f>
        <v/>
      </c>
      <c r="V28" s="31"/>
      <c r="W28" s="18" t="s">
        <v>25</v>
      </c>
    </row>
    <row r="29" spans="1:23" x14ac:dyDescent="0.2">
      <c r="A29" s="31"/>
      <c r="B29" s="31"/>
      <c r="C29" s="29"/>
      <c r="D29" s="30"/>
      <c r="E29" s="31"/>
      <c r="F29" s="31"/>
      <c r="G29" s="31"/>
      <c r="H29" s="28"/>
      <c r="I29" s="16"/>
      <c r="J29" s="16"/>
      <c r="K29" s="55"/>
      <c r="L29" s="55"/>
      <c r="M29" s="52" t="str">
        <f t="shared" si="0"/>
        <v/>
      </c>
      <c r="N29" s="31"/>
      <c r="O29" s="31"/>
      <c r="P29" s="31"/>
      <c r="Q29" s="28"/>
      <c r="R29" s="30"/>
      <c r="S29" s="30"/>
      <c r="T29" s="30"/>
      <c r="U29" s="44" t="str">
        <f>IF(ISBLANK(R29),"",IF($R29&lt;=$T29,NETWORKDAYS($R29,$T29,'State Holiday Dates'!$C$4:$C$39)-1,(NETWORKDAYS($R29,$T29,'State Holiday Dates'!$C$4:$C$39)+1)))</f>
        <v/>
      </c>
      <c r="V29" s="31"/>
      <c r="W29" s="18" t="s">
        <v>14</v>
      </c>
    </row>
    <row r="30" spans="1:23" x14ac:dyDescent="0.2">
      <c r="A30" s="31"/>
      <c r="B30" s="31"/>
      <c r="C30" s="29"/>
      <c r="D30" s="30"/>
      <c r="E30" s="31"/>
      <c r="F30" s="31"/>
      <c r="G30" s="31"/>
      <c r="H30" s="28"/>
      <c r="I30" s="16"/>
      <c r="J30" s="16"/>
      <c r="K30" s="55"/>
      <c r="L30" s="55"/>
      <c r="M30" s="52" t="str">
        <f t="shared" si="0"/>
        <v/>
      </c>
      <c r="N30" s="31"/>
      <c r="O30" s="31"/>
      <c r="P30" s="31"/>
      <c r="Q30" s="28"/>
      <c r="R30" s="30"/>
      <c r="S30" s="30"/>
      <c r="T30" s="30"/>
      <c r="U30" s="44" t="str">
        <f>IF(ISBLANK(R30),"",IF($R30&lt;=$T30,NETWORKDAYS($R30,$T30,'State Holiday Dates'!$C$4:$C$39)-1,(NETWORKDAYS($R30,$T30,'State Holiday Dates'!$C$4:$C$39)+1)))</f>
        <v/>
      </c>
      <c r="V30" s="31"/>
      <c r="W30" s="18" t="s">
        <v>26</v>
      </c>
    </row>
    <row r="31" spans="1:23" x14ac:dyDescent="0.2">
      <c r="A31" s="31"/>
      <c r="B31" s="31"/>
      <c r="C31" s="29"/>
      <c r="D31" s="30"/>
      <c r="E31" s="31"/>
      <c r="F31" s="31"/>
      <c r="G31" s="31"/>
      <c r="H31" s="28"/>
      <c r="I31" s="16"/>
      <c r="J31" s="16"/>
      <c r="K31" s="55"/>
      <c r="L31" s="55"/>
      <c r="M31" s="52" t="str">
        <f t="shared" si="0"/>
        <v/>
      </c>
      <c r="N31" s="31"/>
      <c r="O31" s="31"/>
      <c r="P31" s="31"/>
      <c r="Q31" s="28"/>
      <c r="R31" s="30"/>
      <c r="S31" s="30"/>
      <c r="T31" s="30"/>
      <c r="U31" s="44" t="str">
        <f>IF(ISBLANK(R31),"",IF($R31&lt;=$T31,NETWORKDAYS($R31,$T31,'State Holiday Dates'!$C$4:$C$39)-1,(NETWORKDAYS($R31,$T31,'State Holiday Dates'!$C$4:$C$39)+1)))</f>
        <v/>
      </c>
      <c r="V31" s="31"/>
    </row>
    <row r="32" spans="1:23" x14ac:dyDescent="0.2">
      <c r="A32" s="31"/>
      <c r="B32" s="31"/>
      <c r="C32" s="29"/>
      <c r="D32" s="30"/>
      <c r="E32" s="31"/>
      <c r="F32" s="31"/>
      <c r="G32" s="31"/>
      <c r="H32" s="28"/>
      <c r="I32" s="16"/>
      <c r="J32" s="16"/>
      <c r="K32" s="55"/>
      <c r="L32" s="55"/>
      <c r="M32" s="52" t="str">
        <f t="shared" si="0"/>
        <v/>
      </c>
      <c r="N32" s="31"/>
      <c r="O32" s="31"/>
      <c r="P32" s="31"/>
      <c r="Q32" s="28"/>
      <c r="R32" s="30"/>
      <c r="S32" s="30"/>
      <c r="T32" s="30"/>
      <c r="U32" s="44" t="str">
        <f>IF(ISBLANK(R32),"",IF($R32&lt;=$T32,NETWORKDAYS($R32,$T32,'State Holiday Dates'!$C$4:$C$39)-1,(NETWORKDAYS($R32,$T32,'State Holiday Dates'!$C$4:$C$39)+1)))</f>
        <v/>
      </c>
      <c r="V32" s="31"/>
    </row>
    <row r="33" spans="1:22" x14ac:dyDescent="0.2">
      <c r="A33" s="31"/>
      <c r="B33" s="31"/>
      <c r="C33" s="29"/>
      <c r="D33" s="30"/>
      <c r="E33" s="31"/>
      <c r="F33" s="31"/>
      <c r="G33" s="31"/>
      <c r="H33" s="28"/>
      <c r="I33" s="16"/>
      <c r="J33" s="16"/>
      <c r="K33" s="55"/>
      <c r="L33" s="55"/>
      <c r="M33" s="52" t="str">
        <f t="shared" si="0"/>
        <v/>
      </c>
      <c r="N33" s="31"/>
      <c r="O33" s="31"/>
      <c r="P33" s="31"/>
      <c r="Q33" s="28"/>
      <c r="R33" s="30"/>
      <c r="S33" s="30"/>
      <c r="T33" s="30"/>
      <c r="U33" s="44" t="str">
        <f>IF(ISBLANK(R33),"",IF($R33&lt;=$T33,NETWORKDAYS($R33,$T33,'State Holiday Dates'!$C$4:$C$39)-1,(NETWORKDAYS($R33,$T33,'State Holiday Dates'!$C$4:$C$39)+1)))</f>
        <v/>
      </c>
      <c r="V33" s="31"/>
    </row>
    <row r="34" spans="1:22" x14ac:dyDescent="0.2">
      <c r="A34" s="31"/>
      <c r="B34" s="31"/>
      <c r="C34" s="29"/>
      <c r="D34" s="30"/>
      <c r="E34" s="31"/>
      <c r="F34" s="31"/>
      <c r="G34" s="31"/>
      <c r="H34" s="28"/>
      <c r="I34" s="16"/>
      <c r="J34" s="16"/>
      <c r="K34" s="55"/>
      <c r="L34" s="55"/>
      <c r="M34" s="52" t="str">
        <f t="shared" si="0"/>
        <v/>
      </c>
      <c r="N34" s="31"/>
      <c r="O34" s="31"/>
      <c r="P34" s="31"/>
      <c r="Q34" s="28"/>
      <c r="R34" s="30"/>
      <c r="S34" s="30"/>
      <c r="T34" s="30"/>
      <c r="U34" s="44" t="str">
        <f>IF(ISBLANK(R34),"",IF($R34&lt;=$T34,NETWORKDAYS($R34,$T34,'State Holiday Dates'!$C$4:$C$39)-1,(NETWORKDAYS($R34,$T34,'State Holiday Dates'!$C$4:$C$39)+1)))</f>
        <v/>
      </c>
      <c r="V34" s="31"/>
    </row>
    <row r="35" spans="1:22" x14ac:dyDescent="0.2">
      <c r="A35" s="31"/>
      <c r="B35" s="31"/>
      <c r="C35" s="29"/>
      <c r="D35" s="30"/>
      <c r="E35" s="31"/>
      <c r="F35" s="31"/>
      <c r="G35" s="31"/>
      <c r="H35" s="28"/>
      <c r="I35" s="16"/>
      <c r="J35" s="16"/>
      <c r="K35" s="55"/>
      <c r="L35" s="55"/>
      <c r="M35" s="52" t="str">
        <f t="shared" si="0"/>
        <v/>
      </c>
      <c r="N35" s="31"/>
      <c r="O35" s="31"/>
      <c r="P35" s="31"/>
      <c r="Q35" s="28"/>
      <c r="R35" s="30"/>
      <c r="S35" s="30"/>
      <c r="T35" s="30"/>
      <c r="U35" s="44" t="str">
        <f>IF(ISBLANK(R35),"",IF($R35&lt;=$T35,NETWORKDAYS($R35,$T35,'State Holiday Dates'!$C$4:$C$39)-1,(NETWORKDAYS($R35,$T35,'State Holiday Dates'!$C$4:$C$39)+1)))</f>
        <v/>
      </c>
      <c r="V35" s="31"/>
    </row>
    <row r="36" spans="1:22" x14ac:dyDescent="0.2">
      <c r="A36" s="31"/>
      <c r="B36" s="31"/>
      <c r="C36" s="29"/>
      <c r="D36" s="30"/>
      <c r="E36" s="31"/>
      <c r="F36" s="31"/>
      <c r="G36" s="31"/>
      <c r="H36" s="28"/>
      <c r="I36" s="16"/>
      <c r="J36" s="16"/>
      <c r="K36" s="55"/>
      <c r="L36" s="55"/>
      <c r="M36" s="52" t="str">
        <f t="shared" si="0"/>
        <v/>
      </c>
      <c r="N36" s="31"/>
      <c r="O36" s="31"/>
      <c r="P36" s="31"/>
      <c r="Q36" s="28"/>
      <c r="R36" s="30"/>
      <c r="S36" s="30"/>
      <c r="T36" s="30"/>
      <c r="U36" s="44" t="str">
        <f>IF(ISBLANK(R36),"",IF($R36&lt;=$T36,NETWORKDAYS($R36,$T36,'State Holiday Dates'!$C$4:$C$39)-1,(NETWORKDAYS($R36,$T36,'State Holiday Dates'!$C$4:$C$39)+1)))</f>
        <v/>
      </c>
      <c r="V36" s="31"/>
    </row>
    <row r="37" spans="1:22" x14ac:dyDescent="0.2">
      <c r="A37" s="31"/>
      <c r="B37" s="31"/>
      <c r="C37" s="29"/>
      <c r="D37" s="30"/>
      <c r="E37" s="31"/>
      <c r="F37" s="31"/>
      <c r="G37" s="31"/>
      <c r="H37" s="28"/>
      <c r="I37" s="16"/>
      <c r="J37" s="16"/>
      <c r="K37" s="55"/>
      <c r="L37" s="55"/>
      <c r="M37" s="52" t="str">
        <f t="shared" si="0"/>
        <v/>
      </c>
      <c r="N37" s="31"/>
      <c r="O37" s="31"/>
      <c r="P37" s="31"/>
      <c r="Q37" s="28"/>
      <c r="R37" s="30"/>
      <c r="S37" s="30"/>
      <c r="T37" s="30"/>
      <c r="U37" s="44" t="str">
        <f>IF(ISBLANK(R37),"",IF($R37&lt;=$T37,NETWORKDAYS($R37,$T37,'State Holiday Dates'!$C$4:$C$39)-1,(NETWORKDAYS($R37,$T37,'State Holiday Dates'!$C$4:$C$39)+1)))</f>
        <v/>
      </c>
      <c r="V37" s="31"/>
    </row>
    <row r="38" spans="1:22" x14ac:dyDescent="0.2">
      <c r="A38" s="31"/>
      <c r="B38" s="31"/>
      <c r="C38" s="29"/>
      <c r="D38" s="30"/>
      <c r="E38" s="31"/>
      <c r="F38" s="31"/>
      <c r="G38" s="31"/>
      <c r="H38" s="28"/>
      <c r="I38" s="16"/>
      <c r="J38" s="16"/>
      <c r="K38" s="55"/>
      <c r="L38" s="55"/>
      <c r="M38" s="52" t="str">
        <f t="shared" si="0"/>
        <v/>
      </c>
      <c r="N38" s="31"/>
      <c r="O38" s="31"/>
      <c r="P38" s="31"/>
      <c r="Q38" s="28"/>
      <c r="R38" s="30"/>
      <c r="S38" s="30"/>
      <c r="T38" s="30"/>
      <c r="U38" s="44" t="str">
        <f>IF(ISBLANK(R38),"",IF($R38&lt;=$T38,NETWORKDAYS($R38,$T38,'State Holiday Dates'!$C$4:$C$39)-1,(NETWORKDAYS($R38,$T38,'State Holiday Dates'!$C$4:$C$39)+1)))</f>
        <v/>
      </c>
      <c r="V38" s="31"/>
    </row>
    <row r="39" spans="1:22" x14ac:dyDescent="0.2">
      <c r="A39" s="31"/>
      <c r="B39" s="31"/>
      <c r="C39" s="29"/>
      <c r="D39" s="30"/>
      <c r="E39" s="31"/>
      <c r="F39" s="31"/>
      <c r="G39" s="31"/>
      <c r="H39" s="28"/>
      <c r="I39" s="16"/>
      <c r="J39" s="16"/>
      <c r="K39" s="55"/>
      <c r="L39" s="55"/>
      <c r="M39" s="52" t="str">
        <f t="shared" si="0"/>
        <v/>
      </c>
      <c r="N39" s="31"/>
      <c r="O39" s="31"/>
      <c r="P39" s="31"/>
      <c r="Q39" s="28"/>
      <c r="R39" s="30"/>
      <c r="S39" s="30"/>
      <c r="T39" s="30"/>
      <c r="U39" s="44" t="str">
        <f>IF(ISBLANK(R39),"",IF($R39&lt;=$T39,NETWORKDAYS($R39,$T39,'State Holiday Dates'!$C$4:$C$39)-1,(NETWORKDAYS($R39,$T39,'State Holiday Dates'!$C$4:$C$39)+1)))</f>
        <v/>
      </c>
      <c r="V39" s="31"/>
    </row>
    <row r="40" spans="1:22" x14ac:dyDescent="0.2">
      <c r="A40" s="31"/>
      <c r="B40" s="31"/>
      <c r="C40" s="29"/>
      <c r="D40" s="30"/>
      <c r="E40" s="31"/>
      <c r="F40" s="31"/>
      <c r="G40" s="31"/>
      <c r="H40" s="28"/>
      <c r="I40" s="16"/>
      <c r="J40" s="16"/>
      <c r="K40" s="55"/>
      <c r="L40" s="55"/>
      <c r="M40" s="52" t="str">
        <f t="shared" si="0"/>
        <v/>
      </c>
      <c r="N40" s="31"/>
      <c r="O40" s="31"/>
      <c r="P40" s="31"/>
      <c r="Q40" s="28"/>
      <c r="R40" s="30"/>
      <c r="S40" s="30"/>
      <c r="T40" s="30"/>
      <c r="U40" s="44" t="str">
        <f>IF(ISBLANK(R40),"",IF($R40&lt;=$T40,NETWORKDAYS($R40,$T40,'State Holiday Dates'!$C$4:$C$39)-1,(NETWORKDAYS($R40,$T40,'State Holiday Dates'!$C$4:$C$39)+1)))</f>
        <v/>
      </c>
      <c r="V40" s="31"/>
    </row>
    <row r="41" spans="1:22" x14ac:dyDescent="0.2">
      <c r="A41" s="32"/>
      <c r="B41" s="32"/>
      <c r="C41" s="33"/>
      <c r="D41" s="34"/>
      <c r="E41" s="32"/>
      <c r="F41" s="32"/>
      <c r="G41" s="32"/>
      <c r="H41" s="35"/>
      <c r="I41" s="17"/>
      <c r="J41" s="17"/>
      <c r="K41" s="56"/>
      <c r="L41" s="56"/>
      <c r="M41" s="53" t="str">
        <f t="shared" si="0"/>
        <v/>
      </c>
      <c r="N41" s="32"/>
      <c r="O41" s="32"/>
      <c r="P41" s="32"/>
      <c r="Q41" s="35"/>
      <c r="R41" s="34"/>
      <c r="S41" s="34"/>
      <c r="T41" s="34"/>
      <c r="U41" s="44" t="str">
        <f>IF(ISBLANK(R41),"",IF($R41&lt;=$T41,NETWORKDAYS($R41,$T41,'State Holiday Dates'!$C$4:$C$39)-1,(NETWORKDAYS($R41,$T41,'State Holiday Dates'!$C$4:$C$39)+1)))</f>
        <v/>
      </c>
      <c r="V41" s="32"/>
    </row>
    <row r="42" spans="1:22" x14ac:dyDescent="0.2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</row>
    <row r="43" spans="1:22" x14ac:dyDescent="0.2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</row>
  </sheetData>
  <sheetProtection insertRows="0" selectLockedCells="1"/>
  <mergeCells count="13">
    <mergeCell ref="C7:E7"/>
    <mergeCell ref="C8:E8"/>
    <mergeCell ref="A3:B3"/>
    <mergeCell ref="A4:B4"/>
    <mergeCell ref="A5:B5"/>
    <mergeCell ref="A6:B6"/>
    <mergeCell ref="A7:B7"/>
    <mergeCell ref="A8:B8"/>
    <mergeCell ref="A1:V1"/>
    <mergeCell ref="C3:E3"/>
    <mergeCell ref="C4:E4"/>
    <mergeCell ref="C5:E5"/>
    <mergeCell ref="C6:E6"/>
  </mergeCells>
  <phoneticPr fontId="17" type="noConversion"/>
  <dataValidations count="4">
    <dataValidation type="list" allowBlank="1" showInputMessage="1" sqref="Q13:Q41" xr:uid="{00000000-0002-0000-0100-000000000000}">
      <formula1>ALC</formula1>
    </dataValidation>
    <dataValidation type="list" allowBlank="1" showErrorMessage="1" sqref="H42:H1048576 H2:H11" xr:uid="{00000000-0002-0000-0100-000001000000}">
      <formula1>Region.</formula1>
    </dataValidation>
    <dataValidation type="list" allowBlank="1" showInputMessage="1" showErrorMessage="1" sqref="M14:M41 J13:J41" xr:uid="{00000000-0002-0000-0100-000003000000}">
      <formula1>County</formula1>
    </dataValidation>
    <dataValidation type="list" allowBlank="1" showErrorMessage="1" sqref="N13:N10630" xr:uid="{00000000-0002-0000-0100-000004000000}">
      <formula1>Residence</formula1>
    </dataValidation>
  </dataValidations>
  <pageMargins left="0.25" right="0.25" top="0.75" bottom="0.75" header="0.3" footer="0.3"/>
  <pageSetup paperSize="5" scale="40" fitToHeight="0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xr:uid="{00000000-0002-0000-0100-000002000000}">
          <x14:formula1>
            <xm:f>Data!$C$2:$C$13</xm:f>
          </x14:formula1>
          <xm:sqref>H13:H41</xm:sqref>
        </x14:dataValidation>
        <x14:dataValidation type="list" allowBlank="1" showInputMessage="1" xr:uid="{00000000-0002-0000-0100-000005000000}">
          <x14:formula1>
            <xm:f>Data!$G$2:$G$4</xm:f>
          </x14:formula1>
          <xm:sqref>S13:S41</xm:sqref>
        </x14:dataValidation>
        <x14:dataValidation type="list" allowBlank="1" showInputMessage="1" xr:uid="{44224947-3C7C-4A2E-8008-BFE55E9E4A19}">
          <x14:formula1>
            <xm:f>Data!$E$2:$E$70</xm:f>
          </x14:formula1>
          <xm:sqref>I13:I41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549DF-436A-4E83-8E0E-FF57CE581B5B}">
  <dimension ref="B2:E39"/>
  <sheetViews>
    <sheetView workbookViewId="0">
      <selection sqref="A1:V1"/>
    </sheetView>
  </sheetViews>
  <sheetFormatPr defaultRowHeight="15" x14ac:dyDescent="0.25"/>
  <cols>
    <col min="2" max="2" width="24.140625" bestFit="1" customWidth="1"/>
    <col min="3" max="3" width="10.7109375" bestFit="1" customWidth="1"/>
  </cols>
  <sheetData>
    <row r="2" spans="2:5" x14ac:dyDescent="0.25">
      <c r="B2" s="110" t="s">
        <v>116</v>
      </c>
      <c r="C2" s="110"/>
    </row>
    <row r="3" spans="2:5" x14ac:dyDescent="0.25">
      <c r="B3" s="41" t="s">
        <v>117</v>
      </c>
      <c r="C3" s="41" t="s">
        <v>118</v>
      </c>
    </row>
    <row r="4" spans="2:5" x14ac:dyDescent="0.25">
      <c r="B4" t="s">
        <v>119</v>
      </c>
      <c r="C4" s="42">
        <v>43797</v>
      </c>
      <c r="E4" t="s">
        <v>120</v>
      </c>
    </row>
    <row r="5" spans="2:5" x14ac:dyDescent="0.25">
      <c r="B5" t="s">
        <v>121</v>
      </c>
      <c r="C5" s="42">
        <v>43824</v>
      </c>
      <c r="E5" t="s">
        <v>122</v>
      </c>
    </row>
    <row r="6" spans="2:5" x14ac:dyDescent="0.25">
      <c r="B6" t="s">
        <v>123</v>
      </c>
      <c r="C6" s="42">
        <v>43831</v>
      </c>
    </row>
    <row r="7" spans="2:5" x14ac:dyDescent="0.25">
      <c r="B7" t="s">
        <v>124</v>
      </c>
      <c r="C7" s="42">
        <v>43850</v>
      </c>
    </row>
    <row r="8" spans="2:5" x14ac:dyDescent="0.25">
      <c r="B8" t="s">
        <v>125</v>
      </c>
      <c r="C8" s="42">
        <v>43976</v>
      </c>
    </row>
    <row r="9" spans="2:5" x14ac:dyDescent="0.25">
      <c r="B9" t="s">
        <v>131</v>
      </c>
      <c r="C9" s="42">
        <v>44015</v>
      </c>
    </row>
    <row r="10" spans="2:5" x14ac:dyDescent="0.25">
      <c r="B10" t="s">
        <v>126</v>
      </c>
      <c r="C10" s="42">
        <v>44016</v>
      </c>
    </row>
    <row r="11" spans="2:5" x14ac:dyDescent="0.25">
      <c r="B11" t="s">
        <v>127</v>
      </c>
      <c r="C11" s="42">
        <v>44081</v>
      </c>
    </row>
    <row r="12" spans="2:5" x14ac:dyDescent="0.25">
      <c r="B12" t="s">
        <v>128</v>
      </c>
      <c r="C12" s="42">
        <v>44146</v>
      </c>
    </row>
    <row r="13" spans="2:5" x14ac:dyDescent="0.25">
      <c r="B13" t="s">
        <v>129</v>
      </c>
      <c r="C13" s="42">
        <v>44161</v>
      </c>
    </row>
    <row r="14" spans="2:5" x14ac:dyDescent="0.25">
      <c r="B14" t="s">
        <v>130</v>
      </c>
      <c r="C14" s="42">
        <v>44162</v>
      </c>
    </row>
    <row r="15" spans="2:5" x14ac:dyDescent="0.25">
      <c r="B15" s="42" t="s">
        <v>121</v>
      </c>
      <c r="C15" s="42">
        <v>44190</v>
      </c>
    </row>
    <row r="16" spans="2:5" x14ac:dyDescent="0.25">
      <c r="B16" t="s">
        <v>123</v>
      </c>
      <c r="C16" s="42">
        <v>44197</v>
      </c>
    </row>
    <row r="17" spans="2:3" x14ac:dyDescent="0.25">
      <c r="B17" t="s">
        <v>124</v>
      </c>
      <c r="C17" s="42">
        <v>44214</v>
      </c>
    </row>
    <row r="18" spans="2:3" x14ac:dyDescent="0.25">
      <c r="B18" t="s">
        <v>125</v>
      </c>
      <c r="C18" s="42">
        <v>44347</v>
      </c>
    </row>
    <row r="19" spans="2:3" x14ac:dyDescent="0.25">
      <c r="B19" t="s">
        <v>126</v>
      </c>
      <c r="C19" s="42">
        <v>44381</v>
      </c>
    </row>
    <row r="20" spans="2:3" x14ac:dyDescent="0.25">
      <c r="B20" t="s">
        <v>127</v>
      </c>
      <c r="C20" s="42">
        <v>44445</v>
      </c>
    </row>
    <row r="21" spans="2:3" x14ac:dyDescent="0.25">
      <c r="B21" t="s">
        <v>128</v>
      </c>
      <c r="C21" s="42">
        <v>44511</v>
      </c>
    </row>
    <row r="22" spans="2:3" x14ac:dyDescent="0.25">
      <c r="B22" t="s">
        <v>129</v>
      </c>
      <c r="C22" s="42">
        <v>44525</v>
      </c>
    </row>
    <row r="23" spans="2:3" x14ac:dyDescent="0.25">
      <c r="B23" s="42" t="s">
        <v>121</v>
      </c>
      <c r="C23" s="42">
        <v>44555</v>
      </c>
    </row>
    <row r="24" spans="2:3" x14ac:dyDescent="0.25">
      <c r="B24" t="s">
        <v>123</v>
      </c>
      <c r="C24" s="42">
        <v>44562</v>
      </c>
    </row>
    <row r="25" spans="2:3" x14ac:dyDescent="0.25">
      <c r="B25" t="s">
        <v>124</v>
      </c>
      <c r="C25" s="42">
        <v>44578</v>
      </c>
    </row>
    <row r="26" spans="2:3" x14ac:dyDescent="0.25">
      <c r="B26" t="s">
        <v>125</v>
      </c>
      <c r="C26" s="42">
        <v>44711</v>
      </c>
    </row>
    <row r="27" spans="2:3" x14ac:dyDescent="0.25">
      <c r="B27" t="s">
        <v>126</v>
      </c>
      <c r="C27" s="42">
        <v>44746</v>
      </c>
    </row>
    <row r="28" spans="2:3" x14ac:dyDescent="0.25">
      <c r="B28" t="s">
        <v>127</v>
      </c>
      <c r="C28" s="42">
        <v>44809</v>
      </c>
    </row>
    <row r="29" spans="2:3" x14ac:dyDescent="0.25">
      <c r="B29" t="s">
        <v>128</v>
      </c>
      <c r="C29" s="42">
        <v>44876</v>
      </c>
    </row>
    <row r="30" spans="2:3" x14ac:dyDescent="0.25">
      <c r="B30" t="s">
        <v>129</v>
      </c>
      <c r="C30" s="42">
        <v>44889</v>
      </c>
    </row>
    <row r="31" spans="2:3" x14ac:dyDescent="0.25">
      <c r="B31" s="42" t="s">
        <v>121</v>
      </c>
      <c r="C31" s="42">
        <v>44921</v>
      </c>
    </row>
    <row r="32" spans="2:3" x14ac:dyDescent="0.25">
      <c r="B32" t="s">
        <v>123</v>
      </c>
      <c r="C32" s="42">
        <v>44928</v>
      </c>
    </row>
    <row r="33" spans="2:3" x14ac:dyDescent="0.25">
      <c r="B33" t="s">
        <v>124</v>
      </c>
      <c r="C33" s="42">
        <v>44942</v>
      </c>
    </row>
    <row r="34" spans="2:3" x14ac:dyDescent="0.25">
      <c r="B34" t="s">
        <v>125</v>
      </c>
      <c r="C34" s="42">
        <v>45075</v>
      </c>
    </row>
    <row r="35" spans="2:3" x14ac:dyDescent="0.25">
      <c r="B35" t="s">
        <v>126</v>
      </c>
      <c r="C35" s="42">
        <v>45111</v>
      </c>
    </row>
    <row r="36" spans="2:3" x14ac:dyDescent="0.25">
      <c r="B36" t="s">
        <v>127</v>
      </c>
      <c r="C36" s="42">
        <v>45173</v>
      </c>
    </row>
    <row r="37" spans="2:3" x14ac:dyDescent="0.25">
      <c r="B37" t="s">
        <v>128</v>
      </c>
      <c r="C37" s="42">
        <v>45240</v>
      </c>
    </row>
    <row r="38" spans="2:3" x14ac:dyDescent="0.25">
      <c r="B38" t="s">
        <v>129</v>
      </c>
      <c r="C38" s="42">
        <v>45253</v>
      </c>
    </row>
    <row r="39" spans="2:3" x14ac:dyDescent="0.25">
      <c r="B39" s="42" t="s">
        <v>121</v>
      </c>
      <c r="C39" s="42">
        <v>45285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70"/>
  <sheetViews>
    <sheetView workbookViewId="0">
      <selection sqref="A1:V1"/>
    </sheetView>
  </sheetViews>
  <sheetFormatPr defaultRowHeight="15" x14ac:dyDescent="0.25"/>
  <cols>
    <col min="1" max="1" width="13" customWidth="1"/>
    <col min="5" max="5" width="15.28515625" customWidth="1"/>
    <col min="7" max="7" width="12.85546875" customWidth="1"/>
  </cols>
  <sheetData>
    <row r="1" spans="1:7" ht="15.75" x14ac:dyDescent="0.25">
      <c r="A1" s="1"/>
      <c r="B1" s="1"/>
      <c r="C1" s="58" t="s">
        <v>27</v>
      </c>
      <c r="D1" s="1"/>
      <c r="E1" s="58" t="s">
        <v>28</v>
      </c>
      <c r="G1" s="59" t="s">
        <v>100</v>
      </c>
    </row>
    <row r="2" spans="1:7" ht="15.75" x14ac:dyDescent="0.25">
      <c r="A2" s="1" t="s">
        <v>11</v>
      </c>
      <c r="B2" s="1" t="s">
        <v>12</v>
      </c>
      <c r="C2" s="2">
        <v>1</v>
      </c>
      <c r="D2" s="1"/>
      <c r="E2" s="1" t="s">
        <v>29</v>
      </c>
      <c r="G2" s="3" t="s">
        <v>101</v>
      </c>
    </row>
    <row r="3" spans="1:7" ht="15.75" x14ac:dyDescent="0.25">
      <c r="A3" s="1" t="s">
        <v>14</v>
      </c>
      <c r="B3" s="1" t="s">
        <v>120</v>
      </c>
      <c r="C3" s="2">
        <v>2</v>
      </c>
      <c r="D3" s="1"/>
      <c r="E3" s="1" t="s">
        <v>30</v>
      </c>
      <c r="G3" s="3" t="s">
        <v>102</v>
      </c>
    </row>
    <row r="4" spans="1:7" ht="15.75" x14ac:dyDescent="0.25">
      <c r="A4" s="1" t="s">
        <v>16</v>
      </c>
      <c r="B4" s="1" t="s">
        <v>122</v>
      </c>
      <c r="C4" s="2">
        <v>3</v>
      </c>
      <c r="D4" s="1"/>
      <c r="E4" s="1" t="s">
        <v>31</v>
      </c>
      <c r="G4" s="3" t="s">
        <v>18</v>
      </c>
    </row>
    <row r="5" spans="1:7" ht="15.75" x14ac:dyDescent="0.25">
      <c r="A5" s="1" t="s">
        <v>18</v>
      </c>
      <c r="B5" s="1" t="s">
        <v>18</v>
      </c>
      <c r="C5" s="2">
        <v>4</v>
      </c>
      <c r="D5" s="1"/>
      <c r="E5" s="1" t="s">
        <v>32</v>
      </c>
    </row>
    <row r="6" spans="1:7" ht="15.75" x14ac:dyDescent="0.25">
      <c r="A6" s="1"/>
      <c r="B6" s="1"/>
      <c r="C6" s="2">
        <v>5</v>
      </c>
      <c r="D6" s="1"/>
      <c r="E6" s="1" t="s">
        <v>33</v>
      </c>
    </row>
    <row r="7" spans="1:7" ht="15.75" x14ac:dyDescent="0.25">
      <c r="A7" s="1"/>
      <c r="B7" s="1"/>
      <c r="C7" s="2">
        <v>6</v>
      </c>
      <c r="D7" s="1"/>
      <c r="E7" s="1" t="s">
        <v>34</v>
      </c>
    </row>
    <row r="8" spans="1:7" ht="15.75" x14ac:dyDescent="0.25">
      <c r="A8" s="1"/>
      <c r="B8" s="1"/>
      <c r="C8" s="2">
        <v>7</v>
      </c>
      <c r="D8" s="1"/>
      <c r="E8" s="1" t="s">
        <v>35</v>
      </c>
    </row>
    <row r="9" spans="1:7" ht="15.75" x14ac:dyDescent="0.25">
      <c r="A9" s="1"/>
      <c r="B9" s="1"/>
      <c r="C9" s="2">
        <v>8</v>
      </c>
      <c r="D9" s="1"/>
      <c r="E9" s="1" t="s">
        <v>36</v>
      </c>
    </row>
    <row r="10" spans="1:7" ht="15.75" x14ac:dyDescent="0.25">
      <c r="A10" s="1"/>
      <c r="B10" s="1"/>
      <c r="C10" s="2">
        <v>9</v>
      </c>
      <c r="D10" s="1"/>
      <c r="E10" s="1" t="s">
        <v>37</v>
      </c>
    </row>
    <row r="11" spans="1:7" ht="15.75" x14ac:dyDescent="0.25">
      <c r="A11" s="1"/>
      <c r="B11" s="1"/>
      <c r="C11" s="2">
        <v>10</v>
      </c>
      <c r="D11" s="1"/>
      <c r="E11" s="1" t="s">
        <v>38</v>
      </c>
    </row>
    <row r="12" spans="1:7" ht="15.75" x14ac:dyDescent="0.25">
      <c r="A12" s="1"/>
      <c r="B12" s="1"/>
      <c r="C12" s="2">
        <v>11</v>
      </c>
      <c r="D12" s="1"/>
      <c r="E12" s="1" t="s">
        <v>39</v>
      </c>
    </row>
    <row r="13" spans="1:7" ht="15.75" x14ac:dyDescent="0.25">
      <c r="A13" s="1"/>
      <c r="B13" s="1"/>
      <c r="C13" s="1" t="s">
        <v>18</v>
      </c>
      <c r="D13" s="1"/>
      <c r="E13" s="1" t="s">
        <v>40</v>
      </c>
    </row>
    <row r="14" spans="1:7" ht="15.75" x14ac:dyDescent="0.25">
      <c r="A14" s="1"/>
      <c r="B14" s="1"/>
      <c r="C14" s="1"/>
      <c r="D14" s="1"/>
      <c r="E14" s="1" t="s">
        <v>41</v>
      </c>
    </row>
    <row r="15" spans="1:7" ht="15.75" x14ac:dyDescent="0.25">
      <c r="A15" s="1"/>
      <c r="B15" s="1"/>
      <c r="C15" s="1"/>
      <c r="D15" s="1"/>
      <c r="E15" s="1" t="s">
        <v>42</v>
      </c>
    </row>
    <row r="16" spans="1:7" ht="15.75" x14ac:dyDescent="0.25">
      <c r="A16" s="1"/>
      <c r="B16" s="1"/>
      <c r="C16" s="1"/>
      <c r="D16" s="1"/>
      <c r="E16" s="1" t="s">
        <v>43</v>
      </c>
    </row>
    <row r="17" spans="1:5" ht="15.75" x14ac:dyDescent="0.25">
      <c r="A17" s="1"/>
      <c r="B17" s="1"/>
      <c r="C17" s="1"/>
      <c r="D17" s="1"/>
      <c r="E17" s="1" t="s">
        <v>44</v>
      </c>
    </row>
    <row r="18" spans="1:5" ht="15.75" x14ac:dyDescent="0.25">
      <c r="A18" s="1"/>
      <c r="B18" s="1"/>
      <c r="C18" s="1"/>
      <c r="D18" s="1"/>
      <c r="E18" s="1" t="s">
        <v>45</v>
      </c>
    </row>
    <row r="19" spans="1:5" ht="15.75" x14ac:dyDescent="0.25">
      <c r="A19" s="1"/>
      <c r="B19" s="1"/>
      <c r="C19" s="1"/>
      <c r="D19" s="1"/>
      <c r="E19" s="1" t="s">
        <v>46</v>
      </c>
    </row>
    <row r="20" spans="1:5" ht="15.75" x14ac:dyDescent="0.25">
      <c r="A20" s="1"/>
      <c r="B20" s="1"/>
      <c r="C20" s="1"/>
      <c r="D20" s="1"/>
      <c r="E20" s="1" t="s">
        <v>47</v>
      </c>
    </row>
    <row r="21" spans="1:5" ht="15.75" x14ac:dyDescent="0.25">
      <c r="A21" s="1"/>
      <c r="B21" s="1"/>
      <c r="C21" s="1"/>
      <c r="D21" s="1"/>
      <c r="E21" s="1" t="s">
        <v>48</v>
      </c>
    </row>
    <row r="22" spans="1:5" ht="15.75" x14ac:dyDescent="0.25">
      <c r="A22" s="1"/>
      <c r="B22" s="1"/>
      <c r="C22" s="1"/>
      <c r="D22" s="1"/>
      <c r="E22" s="1" t="s">
        <v>49</v>
      </c>
    </row>
    <row r="23" spans="1:5" ht="15.75" x14ac:dyDescent="0.25">
      <c r="A23" s="1"/>
      <c r="B23" s="1"/>
      <c r="C23" s="1"/>
      <c r="D23" s="1"/>
      <c r="E23" s="1" t="s">
        <v>50</v>
      </c>
    </row>
    <row r="24" spans="1:5" ht="15.75" x14ac:dyDescent="0.25">
      <c r="A24" s="1"/>
      <c r="B24" s="1"/>
      <c r="C24" s="1"/>
      <c r="D24" s="1"/>
      <c r="E24" s="1" t="s">
        <v>51</v>
      </c>
    </row>
    <row r="25" spans="1:5" ht="15.75" x14ac:dyDescent="0.25">
      <c r="A25" s="1"/>
      <c r="B25" s="1"/>
      <c r="C25" s="1"/>
      <c r="D25" s="1"/>
      <c r="E25" s="1" t="s">
        <v>52</v>
      </c>
    </row>
    <row r="26" spans="1:5" ht="15.75" x14ac:dyDescent="0.25">
      <c r="A26" s="1"/>
      <c r="B26" s="1"/>
      <c r="C26" s="1"/>
      <c r="D26" s="1"/>
      <c r="E26" s="1" t="s">
        <v>53</v>
      </c>
    </row>
    <row r="27" spans="1:5" ht="15.75" x14ac:dyDescent="0.25">
      <c r="A27" s="1"/>
      <c r="B27" s="1"/>
      <c r="C27" s="1"/>
      <c r="D27" s="1"/>
      <c r="E27" s="1" t="s">
        <v>54</v>
      </c>
    </row>
    <row r="28" spans="1:5" ht="15.75" x14ac:dyDescent="0.25">
      <c r="A28" s="1"/>
      <c r="B28" s="1"/>
      <c r="C28" s="1"/>
      <c r="D28" s="1"/>
      <c r="E28" s="1" t="s">
        <v>55</v>
      </c>
    </row>
    <row r="29" spans="1:5" ht="15.75" x14ac:dyDescent="0.25">
      <c r="A29" s="1"/>
      <c r="B29" s="1"/>
      <c r="C29" s="1"/>
      <c r="D29" s="1"/>
      <c r="E29" s="1" t="s">
        <v>56</v>
      </c>
    </row>
    <row r="30" spans="1:5" ht="15.75" x14ac:dyDescent="0.25">
      <c r="A30" s="1"/>
      <c r="B30" s="1"/>
      <c r="C30" s="1"/>
      <c r="D30" s="1"/>
      <c r="E30" s="1" t="s">
        <v>57</v>
      </c>
    </row>
    <row r="31" spans="1:5" ht="15.75" x14ac:dyDescent="0.25">
      <c r="A31" s="1"/>
      <c r="B31" s="1"/>
      <c r="C31" s="1"/>
      <c r="D31" s="1"/>
      <c r="E31" s="1" t="s">
        <v>58</v>
      </c>
    </row>
    <row r="32" spans="1:5" ht="15.75" x14ac:dyDescent="0.25">
      <c r="A32" s="1"/>
      <c r="B32" s="1"/>
      <c r="C32" s="1"/>
      <c r="D32" s="1"/>
      <c r="E32" s="1" t="s">
        <v>59</v>
      </c>
    </row>
    <row r="33" spans="1:5" ht="15.75" x14ac:dyDescent="0.25">
      <c r="A33" s="1"/>
      <c r="B33" s="1"/>
      <c r="C33" s="1"/>
      <c r="D33" s="1"/>
      <c r="E33" s="1" t="s">
        <v>60</v>
      </c>
    </row>
    <row r="34" spans="1:5" ht="15.75" x14ac:dyDescent="0.25">
      <c r="A34" s="1"/>
      <c r="B34" s="1"/>
      <c r="C34" s="1"/>
      <c r="D34" s="1"/>
      <c r="E34" s="1" t="s">
        <v>61</v>
      </c>
    </row>
    <row r="35" spans="1:5" ht="15.75" x14ac:dyDescent="0.25">
      <c r="A35" s="1"/>
      <c r="B35" s="1"/>
      <c r="C35" s="1"/>
      <c r="D35" s="1"/>
      <c r="E35" s="1" t="s">
        <v>62</v>
      </c>
    </row>
    <row r="36" spans="1:5" ht="15.75" x14ac:dyDescent="0.25">
      <c r="A36" s="1"/>
      <c r="B36" s="1"/>
      <c r="C36" s="1"/>
      <c r="D36" s="1"/>
      <c r="E36" s="1" t="s">
        <v>63</v>
      </c>
    </row>
    <row r="37" spans="1:5" ht="15.75" x14ac:dyDescent="0.25">
      <c r="A37" s="1"/>
      <c r="B37" s="1"/>
      <c r="C37" s="1"/>
      <c r="D37" s="1"/>
      <c r="E37" s="1" t="s">
        <v>64</v>
      </c>
    </row>
    <row r="38" spans="1:5" ht="15.75" x14ac:dyDescent="0.25">
      <c r="A38" s="1"/>
      <c r="B38" s="1"/>
      <c r="C38" s="1"/>
      <c r="D38" s="1"/>
      <c r="E38" s="1" t="s">
        <v>65</v>
      </c>
    </row>
    <row r="39" spans="1:5" ht="15.75" x14ac:dyDescent="0.25">
      <c r="A39" s="1"/>
      <c r="B39" s="1"/>
      <c r="C39" s="1"/>
      <c r="D39" s="1"/>
      <c r="E39" s="1" t="s">
        <v>66</v>
      </c>
    </row>
    <row r="40" spans="1:5" ht="15.75" x14ac:dyDescent="0.25">
      <c r="A40" s="1"/>
      <c r="B40" s="1"/>
      <c r="C40" s="1"/>
      <c r="D40" s="1"/>
      <c r="E40" s="1" t="s">
        <v>67</v>
      </c>
    </row>
    <row r="41" spans="1:5" ht="15.75" x14ac:dyDescent="0.25">
      <c r="A41" s="1"/>
      <c r="B41" s="1"/>
      <c r="C41" s="1"/>
      <c r="D41" s="1"/>
      <c r="E41" s="1" t="s">
        <v>68</v>
      </c>
    </row>
    <row r="42" spans="1:5" ht="15.75" x14ac:dyDescent="0.25">
      <c r="A42" s="1"/>
      <c r="B42" s="1"/>
      <c r="C42" s="1"/>
      <c r="D42" s="1"/>
      <c r="E42" s="1" t="s">
        <v>69</v>
      </c>
    </row>
    <row r="43" spans="1:5" ht="15.75" x14ac:dyDescent="0.25">
      <c r="A43" s="1"/>
      <c r="B43" s="1"/>
      <c r="C43" s="1"/>
      <c r="D43" s="1"/>
      <c r="E43" s="1" t="s">
        <v>70</v>
      </c>
    </row>
    <row r="44" spans="1:5" ht="15.75" x14ac:dyDescent="0.25">
      <c r="A44" s="1"/>
      <c r="B44" s="1"/>
      <c r="C44" s="1"/>
      <c r="D44" s="1"/>
      <c r="E44" s="1" t="s">
        <v>71</v>
      </c>
    </row>
    <row r="45" spans="1:5" ht="15.75" x14ac:dyDescent="0.25">
      <c r="A45" s="1"/>
      <c r="B45" s="1"/>
      <c r="C45" s="1"/>
      <c r="D45" s="1"/>
      <c r="E45" s="1" t="s">
        <v>72</v>
      </c>
    </row>
    <row r="46" spans="1:5" ht="15.75" x14ac:dyDescent="0.25">
      <c r="A46" s="1"/>
      <c r="B46" s="1"/>
      <c r="C46" s="1"/>
      <c r="D46" s="1"/>
      <c r="E46" s="1" t="s">
        <v>73</v>
      </c>
    </row>
    <row r="47" spans="1:5" ht="15.75" x14ac:dyDescent="0.25">
      <c r="A47" s="1"/>
      <c r="B47" s="1"/>
      <c r="C47" s="1"/>
      <c r="D47" s="1"/>
      <c r="E47" s="1" t="s">
        <v>74</v>
      </c>
    </row>
    <row r="48" spans="1:5" ht="15.75" x14ac:dyDescent="0.25">
      <c r="A48" s="1"/>
      <c r="B48" s="1"/>
      <c r="C48" s="1"/>
      <c r="D48" s="1"/>
      <c r="E48" s="1" t="s">
        <v>75</v>
      </c>
    </row>
    <row r="49" spans="1:5" ht="15.75" x14ac:dyDescent="0.25">
      <c r="A49" s="1"/>
      <c r="B49" s="1"/>
      <c r="C49" s="1"/>
      <c r="D49" s="1"/>
      <c r="E49" s="1" t="s">
        <v>76</v>
      </c>
    </row>
    <row r="50" spans="1:5" ht="15.75" x14ac:dyDescent="0.25">
      <c r="A50" s="1"/>
      <c r="B50" s="1"/>
      <c r="C50" s="1"/>
      <c r="D50" s="1"/>
      <c r="E50" s="1" t="s">
        <v>77</v>
      </c>
    </row>
    <row r="51" spans="1:5" ht="15.75" x14ac:dyDescent="0.25">
      <c r="A51" s="1"/>
      <c r="B51" s="1"/>
      <c r="C51" s="1"/>
      <c r="D51" s="1"/>
      <c r="E51" s="1" t="s">
        <v>78</v>
      </c>
    </row>
    <row r="52" spans="1:5" ht="15.75" x14ac:dyDescent="0.25">
      <c r="A52" s="1"/>
      <c r="B52" s="1"/>
      <c r="C52" s="1"/>
      <c r="D52" s="1"/>
      <c r="E52" s="1" t="s">
        <v>79</v>
      </c>
    </row>
    <row r="53" spans="1:5" ht="15.75" x14ac:dyDescent="0.25">
      <c r="A53" s="1"/>
      <c r="B53" s="1"/>
      <c r="C53" s="1"/>
      <c r="D53" s="1"/>
      <c r="E53" s="1" t="s">
        <v>80</v>
      </c>
    </row>
    <row r="54" spans="1:5" ht="15.75" x14ac:dyDescent="0.25">
      <c r="A54" s="1"/>
      <c r="B54" s="1"/>
      <c r="C54" s="1"/>
      <c r="D54" s="1"/>
      <c r="E54" s="1" t="s">
        <v>81</v>
      </c>
    </row>
    <row r="55" spans="1:5" ht="15.75" x14ac:dyDescent="0.25">
      <c r="A55" s="1"/>
      <c r="B55" s="1"/>
      <c r="C55" s="1"/>
      <c r="D55" s="1"/>
      <c r="E55" s="1" t="s">
        <v>82</v>
      </c>
    </row>
    <row r="56" spans="1:5" ht="15.75" x14ac:dyDescent="0.25">
      <c r="A56" s="1"/>
      <c r="B56" s="1"/>
      <c r="C56" s="1"/>
      <c r="D56" s="1"/>
      <c r="E56" s="1" t="s">
        <v>83</v>
      </c>
    </row>
    <row r="57" spans="1:5" ht="15.75" x14ac:dyDescent="0.25">
      <c r="A57" s="1"/>
      <c r="B57" s="1"/>
      <c r="C57" s="1"/>
      <c r="D57" s="1"/>
      <c r="E57" s="1" t="s">
        <v>84</v>
      </c>
    </row>
    <row r="58" spans="1:5" ht="15.75" x14ac:dyDescent="0.25">
      <c r="A58" s="1"/>
      <c r="B58" s="1"/>
      <c r="C58" s="1"/>
      <c r="D58" s="1"/>
      <c r="E58" s="1" t="s">
        <v>85</v>
      </c>
    </row>
    <row r="59" spans="1:5" ht="15.75" x14ac:dyDescent="0.25">
      <c r="A59" s="1"/>
      <c r="B59" s="1"/>
      <c r="C59" s="1"/>
      <c r="D59" s="1"/>
      <c r="E59" s="1" t="s">
        <v>86</v>
      </c>
    </row>
    <row r="60" spans="1:5" ht="15.75" x14ac:dyDescent="0.25">
      <c r="A60" s="1"/>
      <c r="B60" s="1"/>
      <c r="C60" s="1"/>
      <c r="D60" s="1"/>
      <c r="E60" s="1" t="s">
        <v>87</v>
      </c>
    </row>
    <row r="61" spans="1:5" ht="15.75" x14ac:dyDescent="0.25">
      <c r="A61" s="1"/>
      <c r="B61" s="1"/>
      <c r="C61" s="1"/>
      <c r="D61" s="1"/>
      <c r="E61" s="1" t="s">
        <v>88</v>
      </c>
    </row>
    <row r="62" spans="1:5" ht="15.75" x14ac:dyDescent="0.25">
      <c r="A62" s="1"/>
      <c r="B62" s="1"/>
      <c r="C62" s="1"/>
      <c r="D62" s="1"/>
      <c r="E62" s="1" t="s">
        <v>89</v>
      </c>
    </row>
    <row r="63" spans="1:5" ht="15.75" x14ac:dyDescent="0.25">
      <c r="A63" s="1"/>
      <c r="B63" s="1"/>
      <c r="C63" s="1"/>
      <c r="D63" s="1"/>
      <c r="E63" s="1" t="s">
        <v>90</v>
      </c>
    </row>
    <row r="64" spans="1:5" ht="15.75" x14ac:dyDescent="0.25">
      <c r="A64" s="1"/>
      <c r="B64" s="1"/>
      <c r="C64" s="1"/>
      <c r="D64" s="1"/>
      <c r="E64" s="1" t="s">
        <v>91</v>
      </c>
    </row>
    <row r="65" spans="1:5" ht="15.75" x14ac:dyDescent="0.25">
      <c r="A65" s="1"/>
      <c r="B65" s="1"/>
      <c r="C65" s="1"/>
      <c r="D65" s="1"/>
      <c r="E65" s="1" t="s">
        <v>92</v>
      </c>
    </row>
    <row r="66" spans="1:5" ht="15.75" x14ac:dyDescent="0.25">
      <c r="A66" s="1"/>
      <c r="B66" s="1"/>
      <c r="C66" s="1"/>
      <c r="D66" s="1"/>
      <c r="E66" s="1" t="s">
        <v>93</v>
      </c>
    </row>
    <row r="67" spans="1:5" ht="15.75" x14ac:dyDescent="0.25">
      <c r="A67" s="1"/>
      <c r="B67" s="1"/>
      <c r="C67" s="1"/>
      <c r="D67" s="1"/>
      <c r="E67" s="1" t="s">
        <v>94</v>
      </c>
    </row>
    <row r="68" spans="1:5" ht="15.75" x14ac:dyDescent="0.25">
      <c r="A68" s="1"/>
      <c r="B68" s="1"/>
      <c r="C68" s="1"/>
      <c r="D68" s="1"/>
      <c r="E68" s="1" t="s">
        <v>95</v>
      </c>
    </row>
    <row r="69" spans="1:5" ht="15.75" x14ac:dyDescent="0.25">
      <c r="A69" s="1"/>
      <c r="B69" s="1"/>
      <c r="C69" s="1"/>
      <c r="D69" s="1"/>
      <c r="E69" s="57" t="s">
        <v>138</v>
      </c>
    </row>
    <row r="70" spans="1:5" ht="15.75" x14ac:dyDescent="0.25">
      <c r="E70" s="57" t="s">
        <v>139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9D3BEC785D024FAE941AA280A3E265" ma:contentTypeVersion="3" ma:contentTypeDescription="Create a new document." ma:contentTypeScope="" ma:versionID="8a77a41cc9568cc2da3cb84d05fcf09b">
  <xsd:schema xmlns:xsd="http://www.w3.org/2001/XMLSchema" xmlns:xs="http://www.w3.org/2001/XMLSchema" xmlns:p="http://schemas.microsoft.com/office/2006/metadata/properties" xmlns:ns2="c5db6824-86bb-4b63-a8cc-0b2093b80256" xmlns:ns3="7a385ed0-28de-47ec-8212-b8393b308901" targetNamespace="http://schemas.microsoft.com/office/2006/metadata/properties" ma:root="true" ma:fieldsID="8d5847d26534786094e6af54e90c70f3" ns2:_="" ns3:_="">
    <xsd:import namespace="c5db6824-86bb-4b63-a8cc-0b2093b80256"/>
    <xsd:import namespace="7a385ed0-28de-47ec-8212-b8393b30890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SharingHintHash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6824-86bb-4b63-a8cc-0b2093b8025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385ed0-28de-47ec-8212-b8393b308901" elementFormDefault="qualified">
    <xsd:import namespace="http://schemas.microsoft.com/office/2006/documentManagement/types"/>
    <xsd:import namespace="http://schemas.microsoft.com/office/infopath/2007/PartnerControls"/>
    <xsd:element name="SharingHintHash" ma:index="9" nillable="true" ma:displayName="Sharing Hint Hash" ma:internalName="SharingHintHash" ma:readOnly="true">
      <xsd:simpleType>
        <xsd:restriction base="dms:Text"/>
      </xsd:simple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33BD37-A5BF-48F9-8153-82CC9C208DB0}">
  <ds:schemaRefs>
    <ds:schemaRef ds:uri="http://schemas.microsoft.com/office/2006/documentManagement/types"/>
    <ds:schemaRef ds:uri="http://purl.org/dc/dcmitype/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7a385ed0-28de-47ec-8212-b8393b308901"/>
    <ds:schemaRef ds:uri="c5db6824-86bb-4b63-a8cc-0b2093b80256"/>
  </ds:schemaRefs>
</ds:datastoreItem>
</file>

<file path=customXml/itemProps2.xml><?xml version="1.0" encoding="utf-8"?>
<ds:datastoreItem xmlns:ds="http://schemas.openxmlformats.org/officeDocument/2006/customXml" ds:itemID="{FE5C767D-7BD4-4BFF-9FC4-BE426166DF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db6824-86bb-4b63-a8cc-0b2093b80256"/>
    <ds:schemaRef ds:uri="7a385ed0-28de-47ec-8212-b8393b3089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E111EB0-5D06-4871-9A71-AED71C22077E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6B7A46D6-137F-45C2-91C9-55FBD7EFA9D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Instructions</vt:lpstr>
      <vt:lpstr>Enrollee Roster</vt:lpstr>
      <vt:lpstr>State Holiday Dates</vt:lpstr>
      <vt:lpstr>Data</vt:lpstr>
      <vt:lpstr>Able</vt:lpstr>
      <vt:lpstr>ALC</vt:lpstr>
      <vt:lpstr>County</vt:lpstr>
      <vt:lpstr>'Enrollee Roster'!Print_Area</vt:lpstr>
      <vt:lpstr>Region.</vt:lpstr>
      <vt:lpstr>Regions</vt:lpstr>
      <vt:lpstr>Residence</vt:lpstr>
      <vt:lpstr>TransitionType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Rinaldi, Susan</cp:lastModifiedBy>
  <cp:revision/>
  <cp:lastPrinted>2019-01-23T16:47:29Z</cp:lastPrinted>
  <dcterms:created xsi:type="dcterms:W3CDTF">2013-02-19T15:48:32Z</dcterms:created>
  <dcterms:modified xsi:type="dcterms:W3CDTF">2022-03-25T14:53:29Z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sMyDocuments">
    <vt:lpwstr>1</vt:lpwstr>
  </property>
  <property fmtid="{D5CDD505-2E9C-101B-9397-08002B2CF9AE}" pid="3" name="ContentTypeId">
    <vt:lpwstr>0x0101006D9D3BEC785D024FAE941AA280A3E265</vt:lpwstr>
  </property>
</Properties>
</file>