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Ahca-wpfs005\pharmacy\FEE SCHEDULES AND BILLING CODES\2024 FS &amp; BC\IMMUNIZATIONS\"/>
    </mc:Choice>
  </mc:AlternateContent>
  <xr:revisionPtr revIDLastSave="0" documentId="13_ncr:1_{A6938C7E-D335-4D51-8BB6-20793344E32D}" xr6:coauthVersionLast="47" xr6:coauthVersionMax="47" xr10:uidLastSave="{00000000-0000-0000-0000-000000000000}"/>
  <bookViews>
    <workbookView xWindow="28680" yWindow="-120" windowWidth="29040" windowHeight="15840" xr2:uid="{BDC7BD39-645E-4CBD-A67B-571E07EEA106}"/>
  </bookViews>
  <sheets>
    <sheet name="January 2024" sheetId="1" r:id="rId1"/>
  </sheets>
  <definedNames>
    <definedName name="_xlnm._FilterDatabase" localSheetId="0" hidden="1">'January 2024'!$A$19:$F$104</definedName>
    <definedName name="_xlnm.Print_Titles" localSheetId="0">'January 2024'!$19:$21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7" i="1" l="1"/>
  <c r="F52" i="1"/>
  <c r="F49" i="1"/>
  <c r="F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tc={4F284DB7-B2D0-49E6-A985-546D316A0D85}</author>
  </authors>
  <commentList>
    <comment ref="A76" authorId="0" shapeId="0" xr:uid="{4F284DB7-B2D0-49E6-A985-546D316A0D85}">
      <text>
        <t>[Threaded comment]
Your version of Excel allows you to read this threaded comment; however, any edits to it will get removed if the file is opened in a newer version of Excel. Learn more: https://go.microsoft.com/fwlink/?linkid=870924
Comment:
    I narrowed this line.
Reply:
    Thanks!</t>
      </text>
    </comment>
  </commentList>
</comments>
</file>

<file path=xl/sharedStrings.xml><?xml version="1.0" encoding="utf-8"?>
<sst xmlns="http://schemas.openxmlformats.org/spreadsheetml/2006/main" count="323" uniqueCount="182">
  <si>
    <t>PRESCRIBED DRUGS IMMUNIZATION FEE SCHEDULE</t>
  </si>
  <si>
    <t>COVERAGE INFORMATION AND SPECIAL CONSIDERATIONS</t>
  </si>
  <si>
    <t>Modifier</t>
  </si>
  <si>
    <t>Description</t>
  </si>
  <si>
    <t>Units</t>
  </si>
  <si>
    <t>MaxFee</t>
  </si>
  <si>
    <t>0 - 18</t>
  </si>
  <si>
    <t>HA</t>
  </si>
  <si>
    <t>19+</t>
  </si>
  <si>
    <t>0-2</t>
  </si>
  <si>
    <t>10-18</t>
  </si>
  <si>
    <t>7 - 18</t>
  </si>
  <si>
    <t>0-6</t>
  </si>
  <si>
    <t>0-7</t>
  </si>
  <si>
    <t>0-18</t>
  </si>
  <si>
    <t>2-18</t>
  </si>
  <si>
    <t>9 - 18</t>
  </si>
  <si>
    <t xml:space="preserve">18 </t>
  </si>
  <si>
    <t>0-5</t>
  </si>
  <si>
    <t xml:space="preserve"> </t>
  </si>
  <si>
    <t>0-4</t>
  </si>
  <si>
    <t>2 - 18</t>
  </si>
  <si>
    <t>18</t>
  </si>
  <si>
    <t>1 - 12</t>
  </si>
  <si>
    <t>4 - 6</t>
  </si>
  <si>
    <t>11 - 15</t>
  </si>
  <si>
    <t>0-1</t>
  </si>
  <si>
    <t>60+</t>
  </si>
  <si>
    <t>18+</t>
  </si>
  <si>
    <t>6MO-11YRS</t>
  </si>
  <si>
    <t>Administration of first vaccine or toxoid component through 18 years of age, with counseling</t>
  </si>
  <si>
    <t>Administration of one vaccine, single or combination 
vaccine/toxoid. (percutaneous, intradermal, 
subcutaneous or intramuscular)</t>
  </si>
  <si>
    <t>Administration of each additional vaccine, single or combination vaccine/toxoid. (percutaneous, intradermal, subcutaneous or intramuscular)</t>
  </si>
  <si>
    <t>Immunization administration by intranasal or oral route of one vaccine, single or combination vaccine/toxoid.</t>
  </si>
  <si>
    <t>Administration of each additional intranasal or oral vaccine (single or combination vaccine/toxoid)</t>
  </si>
  <si>
    <t>1-2</t>
  </si>
  <si>
    <t>Age (Years)</t>
  </si>
  <si>
    <t>6MO-4YRS</t>
  </si>
  <si>
    <t>5-11YRS</t>
  </si>
  <si>
    <t>ANY</t>
  </si>
  <si>
    <t>12-18</t>
  </si>
  <si>
    <t>Immunization administration by intramuscular injection of severe acute respiratory syndrome coronavirus 2 (SARS-CoV-2) (coronavirus disease [COVID-19]) vaccine, single dose (all manufacturers)*</t>
  </si>
  <si>
    <t>Severe acute respiratory coronavirus 2 (SARS-CoV-2-) (coronavirus disease [COVID-19]) vaccine, mRNA-LNP, spike protein, 0.3 mL dosage, diluent reconstituted, tris-sucrose formulation, for intramuscular use (Pfizer)*</t>
  </si>
  <si>
    <t xml:space="preserve">Severe acute respiratory syndrome coronavirus 2 (SARS-CoV-2) (coronavirus disease [COVID-19]) vaccine, mRNA-LNP, spike protein, 0.3 mL dosage, tris-sucrose formulation, for intramuscular use (Pfizer)* </t>
  </si>
  <si>
    <t>Severe acute respiratory syndrome coronavirus 2 (SARS-CoV-2) (coronavirus disease [COVID-19]) vaccine, mRNA-LNP, spike protein, 0.3 mL dosage, tris-sucrose formulation, for intramuscular use (Pfizer)*</t>
  </si>
  <si>
    <t>Severe acute respiratory syndrome coronavirus 2 (SARS-CoV-2) (coronavirus disease [COVID-19]) vaccine, recombinant spike protein nanoparticle, saponin-based adjuvant, preservative free, 0.5mL dosage, for intramuscular use (Novavax)</t>
  </si>
  <si>
    <t>Severe acute respiratory syndrome coronavirus 2 (SARS-CoV-2) (coronavirus disease [COVID-19]) vaccine, mRNA-LNP, 0.25 mL dosage, for intramuscular use (Moderna)*</t>
  </si>
  <si>
    <t>Severe acute respiratory syndrome coronavirus 2 (SARS-CoV-2) (coronavirus disease [COVID-19]) vaccine, mRNA-LNP, 0.5 mL dosage, for intramuscular use (Moderna)*</t>
  </si>
  <si>
    <t>Respiratory Syncytial Virus monoclonal antibody, seasonal dose; 1ml dosage for IM use (BEYFORTUS)^</t>
  </si>
  <si>
    <t>Respiratory Syncytial Virus monoclonal antibody, seasonal dose; 0.5ml dosage for IM use (BEYFORTUS)^</t>
  </si>
  <si>
    <t>Administration of Respiratory Syncytial Virus monoclonal antibody, seasonal dose, intramuscular, with counseling^</t>
  </si>
  <si>
    <t>Administration of Respiratory Syncytial Virus monoclonal antibody, seasonal dose, intramuscular^</t>
  </si>
  <si>
    <t>EFFECTIVE: JANUARY 1, 2024</t>
  </si>
  <si>
    <t xml:space="preserve">Florida Medicaid providers administering vaccines to Florida Medicaid recipients enrolled in the fee-for-service delivery system must submit two Current Procedural Terminology (CPT) codes on the claim for reimbursement of administration from Florida Medicaid: (1)The vaccine product code AND (2)The vaccine administration code.  A corresponding administration code must be submitted for each vaccine administered during the same visit on the claim form.  </t>
  </si>
  <si>
    <t xml:space="preserve">Florida Medicaid providers receiving vaccine products through the Vaccine for Children (VFC) Program for fee-for-service recipients 0 through 18 years of age are reimbursed for the administration of the vaccine(s) only.  Vaccine product codes are reimbursed at $0.00. Vaccine administration codes are reimbursed in accordance with rates established on this fee schedule.  </t>
  </si>
  <si>
    <t>Vaccines for Children (VFC) Program Reimbursement Guidelines:</t>
  </si>
  <si>
    <t>Mid-level Practitioner Reimbursement:</t>
  </si>
  <si>
    <t>Administration services are reimbursed at 80% of the maximum fee when performed by an advanced practice registered nurse (APRN), physician's assistant (PA), or registered pharmacist (RPh). Vaccine product codes are reimbursed in accordance with rates established on this fee schedule.</t>
  </si>
  <si>
    <t>MediKids Guidelines:</t>
  </si>
  <si>
    <t>General Immunization Billing Requirements:</t>
  </si>
  <si>
    <r>
      <rPr>
        <b/>
        <i/>
        <sz val="11"/>
        <rFont val="Calibri"/>
        <family val="2"/>
      </rPr>
      <t>^</t>
    </r>
    <r>
      <rPr>
        <i/>
        <sz val="11"/>
        <rFont val="Calibri"/>
        <family val="2"/>
      </rPr>
      <t>Respiratory Syncytial Virus monoclonal antibody codes have specific administration codes that must be billed together.</t>
    </r>
  </si>
  <si>
    <t xml:space="preserve">MediKids enrolls children one through four years of age. Medikids enrollees are eligible for all immunizations recommended by the Advisory Committee on Immunization Practices (ACIP) for this age group. However, MediKids enrollees are not eligible to receive products provided through the VFC Program. Florida Medicaid providers who administer vaccines to MediKids enrollees are to be reimbursed for the vaccine products and administration services by the enrollee's Managed Care Plan.   </t>
  </si>
  <si>
    <t xml:space="preserve">Florida Medicaid providers administering COVID-19 vaccines to Florida Medicaid recipients enrolled in the fee-for-service delivery system must submit the CPT code for the specific vaccine product in conjunction with the COVID-19-specific vaccine administration code on the claim for reimbursement.  The product CPT code and the COVID-19 administration code must be submitted for each vaccine dose administered on the claim form.   </t>
  </si>
  <si>
    <t>CPT Code</t>
  </si>
  <si>
    <t>GENERAL VACCINE ADMINISTRATION CODES</t>
  </si>
  <si>
    <t>HEPATITIS B</t>
  </si>
  <si>
    <t>Hepatitis B vaccine (HepB), adult dosage, 3 dose schedule for intramuscular use [Recombivax-B-ADULT; Engerix-B-ADULT]</t>
  </si>
  <si>
    <r>
      <t>Hepatitis B vaccine (HepB), 3-antigen (S, Pre-S1, Pre-S2), 10 mcg dosage, 3 dose schedule, for intramuscular use [</t>
    </r>
    <r>
      <rPr>
        <i/>
        <sz val="11"/>
        <rFont val="Calibri"/>
        <family val="2"/>
        <scheme val="minor"/>
      </rPr>
      <t>PreHevbrio</t>
    </r>
    <r>
      <rPr>
        <sz val="11"/>
        <rFont val="Calibri"/>
        <family val="2"/>
        <scheme val="minor"/>
      </rPr>
      <t>]</t>
    </r>
  </si>
  <si>
    <t>ROTAVIRUS (RV)</t>
  </si>
  <si>
    <t>DIPTHERIA/TETANUS/ACELLULAR PERTUSSIS AND COMBINATIONS</t>
  </si>
  <si>
    <t>Diptheria, Tetanus, &amp; Pertussis (DTaP)</t>
  </si>
  <si>
    <t>Diptheria &amp; Tetanus (DT)</t>
  </si>
  <si>
    <t>Tetanus &amp; Diphtheria  (Td)</t>
  </si>
  <si>
    <t>Tetanus, Diphtheria, &amp; Pertussis (Tdap)</t>
  </si>
  <si>
    <t>Diptheria &amp; Tetanus Combinations</t>
  </si>
  <si>
    <t>HAEMOPHILUS INFLUENZAE TYPE B (Hib)</t>
  </si>
  <si>
    <t>PNEUMOCOCCAL</t>
  </si>
  <si>
    <t>INACTIVATED POLIOVIRUS (IPV)</t>
  </si>
  <si>
    <t>INFLUENZA, 2024 - 2025 SEASON</t>
  </si>
  <si>
    <t>Influenza (aIIV)</t>
  </si>
  <si>
    <t>65+</t>
  </si>
  <si>
    <t>Influenza (IIV3)</t>
  </si>
  <si>
    <t>Influenza (LAIV3)</t>
  </si>
  <si>
    <t>Influenza (ccIIV3)</t>
  </si>
  <si>
    <t>Influenza (RIV3)</t>
  </si>
  <si>
    <t>MEASLES, MUMPS, RUBELLA (MMR)</t>
  </si>
  <si>
    <t>MMR</t>
  </si>
  <si>
    <t>MMR/VZV Combination</t>
  </si>
  <si>
    <t>VARICELLA (VAR)</t>
  </si>
  <si>
    <t>HEPATITIS A (HepA)</t>
  </si>
  <si>
    <t>HUMAN PAPILLOMAVIRUS (HPV)</t>
  </si>
  <si>
    <t>19 - 45</t>
  </si>
  <si>
    <t>ZOSTER RECOMBINANT (RZV)</t>
  </si>
  <si>
    <r>
      <t>Zoster Vaccine (HZC) recombinant, intramuscular [</t>
    </r>
    <r>
      <rPr>
        <i/>
        <sz val="11"/>
        <rFont val="Calibri"/>
        <family val="2"/>
        <scheme val="minor"/>
      </rPr>
      <t>SHINGRIX</t>
    </r>
    <r>
      <rPr>
        <sz val="11"/>
        <rFont val="Calibri"/>
        <family val="2"/>
        <scheme val="minor"/>
      </rPr>
      <t>]</t>
    </r>
  </si>
  <si>
    <t>RABIES</t>
  </si>
  <si>
    <t>RESPIRATORY SYNCYTIAL VIRUS</t>
  </si>
  <si>
    <r>
      <t>Hepatitis B vaccine (HepB), dialysis or immunosuppressed patient dosage, 3 dose schedule, for intramuscular use [</t>
    </r>
    <r>
      <rPr>
        <i/>
        <sz val="11"/>
        <rFont val="Calibri"/>
        <family val="2"/>
        <scheme val="minor"/>
      </rPr>
      <t>Recombivax HB - Dialysis formulation</t>
    </r>
    <r>
      <rPr>
        <sz val="11"/>
        <rFont val="Calibri"/>
        <family val="2"/>
        <scheme val="minor"/>
      </rPr>
      <t>]</t>
    </r>
  </si>
  <si>
    <r>
      <t>Rotavirus vaccine, pentavalent [RV5], 3 dose schedule, live, for oral use [</t>
    </r>
    <r>
      <rPr>
        <i/>
        <sz val="11"/>
        <rFont val="Calibri"/>
        <family val="2"/>
        <scheme val="minor"/>
      </rPr>
      <t>RotaTeq</t>
    </r>
    <r>
      <rPr>
        <sz val="11"/>
        <rFont val="Calibri"/>
        <family val="2"/>
        <scheme val="minor"/>
      </rPr>
      <t>]</t>
    </r>
  </si>
  <si>
    <r>
      <t>Rotavirus vaccine, human, attenuated [RV1], 2 dose schedule, live, for oral use [</t>
    </r>
    <r>
      <rPr>
        <i/>
        <sz val="11"/>
        <rFont val="Calibri"/>
        <family val="2"/>
        <scheme val="minor"/>
      </rPr>
      <t>Rotarix</t>
    </r>
    <r>
      <rPr>
        <sz val="11"/>
        <rFont val="Calibri"/>
        <family val="2"/>
        <scheme val="minor"/>
      </rPr>
      <t>]</t>
    </r>
  </si>
  <si>
    <r>
      <t>Diphtheria, tetanus, and acellular pertussis (whooping cough) (DTaP), intramuscular [</t>
    </r>
    <r>
      <rPr>
        <i/>
        <sz val="11"/>
        <rFont val="Calibri"/>
        <family val="2"/>
        <scheme val="minor"/>
      </rPr>
      <t>Daptacel; Infanrix</t>
    </r>
    <r>
      <rPr>
        <sz val="11"/>
        <rFont val="Calibri"/>
        <family val="2"/>
        <scheme val="minor"/>
      </rPr>
      <t>]</t>
    </r>
  </si>
  <si>
    <r>
      <t>Diptheria and tetanus toxoids, intramuscular [</t>
    </r>
    <r>
      <rPr>
        <i/>
        <sz val="11"/>
        <rFont val="Calibri"/>
        <family val="2"/>
        <scheme val="minor"/>
      </rPr>
      <t>DT</t>
    </r>
    <r>
      <rPr>
        <sz val="11"/>
        <rFont val="Calibri"/>
        <family val="2"/>
        <scheme val="minor"/>
      </rPr>
      <t>]</t>
    </r>
  </si>
  <si>
    <r>
      <t xml:space="preserve">Tetanus and diphtheria toxoids, intramuscular </t>
    </r>
    <r>
      <rPr>
        <i/>
        <sz val="11"/>
        <rFont val="Calibri"/>
        <family val="2"/>
        <scheme val="minor"/>
      </rPr>
      <t>[Tenivac, TDVAX]</t>
    </r>
  </si>
  <si>
    <r>
      <t xml:space="preserve">Tetanus, diphtheria toxoids, and acellular pertussis (whooping cough) (TDaP), intramuscular </t>
    </r>
    <r>
      <rPr>
        <i/>
        <sz val="11"/>
        <rFont val="Calibri"/>
        <family val="2"/>
        <scheme val="minor"/>
      </rPr>
      <t>[Boostrix, Adacel]</t>
    </r>
  </si>
  <si>
    <r>
      <t>Diphtheria, tetanus toxoids, acellular pertussis (whooping cough), and polio  (DTaP-IPV), intramuscular [</t>
    </r>
    <r>
      <rPr>
        <i/>
        <sz val="11"/>
        <rFont val="Calibri"/>
        <family val="2"/>
        <scheme val="minor"/>
      </rPr>
      <t>Quadracel; Kinrix</t>
    </r>
    <r>
      <rPr>
        <sz val="11"/>
        <rFont val="Calibri"/>
        <family val="2"/>
        <scheme val="minor"/>
      </rPr>
      <t>]</t>
    </r>
  </si>
  <si>
    <r>
      <t>Diphtheria, tetanus toxoids, acellular pertussis (whooping cough), polio, Haemophilus influenza type b and hepatitis B (DTaP-IPV-HIB-HEPB), intramuscular [</t>
    </r>
    <r>
      <rPr>
        <i/>
        <sz val="11"/>
        <rFont val="Calibri"/>
        <family val="2"/>
        <scheme val="minor"/>
      </rPr>
      <t>Vaxelis</t>
    </r>
    <r>
      <rPr>
        <sz val="11"/>
        <rFont val="Calibri"/>
        <family val="2"/>
        <scheme val="minor"/>
      </rPr>
      <t>]</t>
    </r>
  </si>
  <si>
    <r>
      <t>Diphtheria, tetanus toxoids, acellular pertussis (whooping cough), Haemophilus influenza type B and polio (DTaP-HIB-IPV), intramuscular [</t>
    </r>
    <r>
      <rPr>
        <i/>
        <sz val="11"/>
        <rFont val="Calibri"/>
        <family val="2"/>
        <scheme val="minor"/>
      </rPr>
      <t>Pentacel</t>
    </r>
    <r>
      <rPr>
        <sz val="11"/>
        <rFont val="Calibri"/>
        <family val="2"/>
        <scheme val="minor"/>
      </rPr>
      <t>]</t>
    </r>
  </si>
  <si>
    <r>
      <t>Diphtheria, tetanus toxoids, acellular pertussis (whooping cough), Hepatitis B, and polio (DTaP-HepB-IPV), intramuscular [</t>
    </r>
    <r>
      <rPr>
        <i/>
        <sz val="11"/>
        <rFont val="Calibri"/>
        <family val="2"/>
        <scheme val="minor"/>
      </rPr>
      <t>Pediarix</t>
    </r>
    <r>
      <rPr>
        <sz val="11"/>
        <rFont val="Calibri"/>
        <family val="2"/>
        <scheme val="minor"/>
      </rPr>
      <t>]</t>
    </r>
  </si>
  <si>
    <r>
      <t>Haemophilus influenzae B (3 dose schedule) injection into muscle [</t>
    </r>
    <r>
      <rPr>
        <i/>
        <sz val="11"/>
        <rFont val="Calibri"/>
        <family val="2"/>
        <scheme val="minor"/>
      </rPr>
      <t>PedvaxHIB</t>
    </r>
    <r>
      <rPr>
        <sz val="11"/>
        <rFont val="Calibri"/>
        <family val="2"/>
        <scheme val="minor"/>
      </rPr>
      <t>]</t>
    </r>
  </si>
  <si>
    <r>
      <t>Haemophilus influenzae B (4 dose schedule) injection into muscle [</t>
    </r>
    <r>
      <rPr>
        <i/>
        <sz val="11"/>
        <rFont val="Calibri"/>
        <family val="2"/>
        <scheme val="minor"/>
      </rPr>
      <t>ActHIB; Hiberix</t>
    </r>
    <r>
      <rPr>
        <sz val="11"/>
        <rFont val="Calibri"/>
        <family val="2"/>
        <scheme val="minor"/>
      </rPr>
      <t>]</t>
    </r>
  </si>
  <si>
    <r>
      <t>Pneumococcal conjugate 13 valent, intramuscular [</t>
    </r>
    <r>
      <rPr>
        <i/>
        <sz val="11"/>
        <rFont val="Calibri"/>
        <family val="2"/>
        <scheme val="minor"/>
      </rPr>
      <t>Prevnar 13</t>
    </r>
    <r>
      <rPr>
        <sz val="11"/>
        <rFont val="Calibri"/>
        <family val="2"/>
        <scheme val="minor"/>
      </rPr>
      <t>]</t>
    </r>
  </si>
  <si>
    <r>
      <t>Pneumococcal Congugate Vaccine 15 valent, intramuscular (PCV15) [</t>
    </r>
    <r>
      <rPr>
        <i/>
        <sz val="11"/>
        <rFont val="Calibri"/>
        <family val="2"/>
        <scheme val="minor"/>
      </rPr>
      <t>Vaxneuvance</t>
    </r>
    <r>
      <rPr>
        <sz val="11"/>
        <rFont val="Calibri"/>
        <family val="2"/>
        <scheme val="minor"/>
      </rPr>
      <t>]</t>
    </r>
  </si>
  <si>
    <r>
      <t xml:space="preserve">Pneumococcal Congugate Vaccine 20 valent, intramuscular (PCV20) </t>
    </r>
    <r>
      <rPr>
        <i/>
        <sz val="11"/>
        <rFont val="Calibri"/>
        <family val="2"/>
        <scheme val="minor"/>
      </rPr>
      <t>[Prevnar 20]</t>
    </r>
  </si>
  <si>
    <r>
      <t xml:space="preserve">Pneumococcal polysaccharide 23 valent subcutaneous or intramuscular </t>
    </r>
    <r>
      <rPr>
        <i/>
        <sz val="11"/>
        <rFont val="Calibri"/>
        <family val="2"/>
        <scheme val="minor"/>
      </rPr>
      <t>[Pneumovax 23]</t>
    </r>
  </si>
  <si>
    <r>
      <t>Polio vaccine, injection beneath the skin or into muscle [</t>
    </r>
    <r>
      <rPr>
        <i/>
        <sz val="11"/>
        <rFont val="Calibri"/>
        <family val="2"/>
        <scheme val="minor"/>
      </rPr>
      <t>IPOL</t>
    </r>
    <r>
      <rPr>
        <sz val="11"/>
        <rFont val="Calibri"/>
        <family val="2"/>
        <scheme val="minor"/>
      </rPr>
      <t>]</t>
    </r>
  </si>
  <si>
    <r>
      <t>Influenza vaccine, inactivated (IIV), subunit, adjuvanted, for intramuscular use [</t>
    </r>
    <r>
      <rPr>
        <i/>
        <sz val="11"/>
        <rFont val="Calibri"/>
        <family val="2"/>
        <scheme val="minor"/>
      </rPr>
      <t>FLUAD</t>
    </r>
    <r>
      <rPr>
        <sz val="11"/>
        <rFont val="Calibri"/>
        <family val="2"/>
        <scheme val="minor"/>
      </rPr>
      <t>]</t>
    </r>
  </si>
  <si>
    <r>
      <t>Measles, mumps, and rubella (German measles) injection beneath skin [</t>
    </r>
    <r>
      <rPr>
        <i/>
        <sz val="11"/>
        <rFont val="Calibri"/>
        <family val="2"/>
        <scheme val="minor"/>
      </rPr>
      <t>M-M-R II; Priorix</t>
    </r>
    <r>
      <rPr>
        <sz val="11"/>
        <rFont val="Calibri"/>
        <family val="2"/>
        <scheme val="minor"/>
      </rPr>
      <t>]</t>
    </r>
  </si>
  <si>
    <r>
      <t>Measles, mumps, rubella (German measles), and varicella (chicken pox) injection beneath skin [</t>
    </r>
    <r>
      <rPr>
        <i/>
        <sz val="11"/>
        <rFont val="Calibri"/>
        <family val="2"/>
        <scheme val="minor"/>
      </rPr>
      <t>ProQuad</t>
    </r>
    <r>
      <rPr>
        <sz val="11"/>
        <rFont val="Calibri"/>
        <family val="2"/>
        <scheme val="minor"/>
      </rPr>
      <t>]</t>
    </r>
  </si>
  <si>
    <r>
      <t>Varicella virus (chicken pox) subcutaneous [</t>
    </r>
    <r>
      <rPr>
        <i/>
        <sz val="11"/>
        <rFont val="Calibri"/>
        <family val="2"/>
        <scheme val="minor"/>
      </rPr>
      <t>Varivax</t>
    </r>
    <r>
      <rPr>
        <sz val="11"/>
        <rFont val="Calibri"/>
        <family val="2"/>
        <scheme val="minor"/>
      </rPr>
      <t>]</t>
    </r>
  </si>
  <si>
    <r>
      <t>Human papilloma virus Types 6, 11, 16, 18, 31, 33, 45, 52, 58, nonavalent (3 dose schedule) injection into muscle [</t>
    </r>
    <r>
      <rPr>
        <i/>
        <sz val="11"/>
        <rFont val="Calibri"/>
        <family val="2"/>
        <scheme val="minor"/>
      </rPr>
      <t>Gardasil 9</t>
    </r>
    <r>
      <rPr>
        <sz val="11"/>
        <rFont val="Calibri"/>
        <family val="2"/>
        <scheme val="minor"/>
      </rPr>
      <t>]</t>
    </r>
  </si>
  <si>
    <r>
      <t>Meningococcal conjugate vaccine, serogroups A, C, W, Y, quadrivalent, tetanus toxoid carrier (MenACWY-TT) for injection into muscle [</t>
    </r>
    <r>
      <rPr>
        <i/>
        <sz val="11"/>
        <rFont val="Calibri"/>
        <family val="2"/>
        <scheme val="minor"/>
      </rPr>
      <t>MenQuadfi</t>
    </r>
    <r>
      <rPr>
        <sz val="11"/>
        <rFont val="Calibri"/>
        <family val="2"/>
        <scheme val="minor"/>
      </rPr>
      <t>]</t>
    </r>
  </si>
  <si>
    <r>
      <t xml:space="preserve">Meningococcal conjugate vaccine, serogroups A, C, W, Y, quadrivalent, diphtheria toxoid carrier (MenACWY-D) or CRM197 carrier (MenACWY-CRM), for intramuscular use </t>
    </r>
    <r>
      <rPr>
        <i/>
        <sz val="11"/>
        <rFont val="Calibri"/>
        <family val="2"/>
        <scheme val="minor"/>
      </rPr>
      <t>[Menveo]</t>
    </r>
  </si>
  <si>
    <r>
      <t>Meningococcus recombinant protein for injection into muscle, 2 dose schedule (MenB-4C)</t>
    </r>
    <r>
      <rPr>
        <i/>
        <sz val="11"/>
        <rFont val="Calibri"/>
        <family val="2"/>
        <scheme val="minor"/>
      </rPr>
      <t>[Bexsero]</t>
    </r>
  </si>
  <si>
    <r>
      <t xml:space="preserve">Meningococcus recombinant protein for injection into muscle, 2 dose schedule (MenB-4C) </t>
    </r>
    <r>
      <rPr>
        <i/>
        <sz val="11"/>
        <rFont val="Calibri"/>
        <family val="2"/>
        <scheme val="minor"/>
      </rPr>
      <t>[Bexsero]</t>
    </r>
  </si>
  <si>
    <r>
      <t>Meningococcus lipoprotein for injection into muscle, 2 or 3 dose schedule (MenB-FHbp) [</t>
    </r>
    <r>
      <rPr>
        <i/>
        <sz val="11"/>
        <rFont val="Calibri"/>
        <family val="2"/>
        <scheme val="minor"/>
      </rPr>
      <t>Trumenba</t>
    </r>
    <r>
      <rPr>
        <sz val="11"/>
        <rFont val="Calibri"/>
        <family val="2"/>
        <scheme val="minor"/>
      </rPr>
      <t>]</t>
    </r>
  </si>
  <si>
    <r>
      <t>Rabies immune globulin for injection beneath skin and/or into muscle [</t>
    </r>
    <r>
      <rPr>
        <i/>
        <sz val="11"/>
        <rFont val="Calibri"/>
        <family val="2"/>
        <scheme val="minor"/>
      </rPr>
      <t>HyperRAB</t>
    </r>
    <r>
      <rPr>
        <sz val="11"/>
        <rFont val="Calibri"/>
        <family val="2"/>
        <scheme val="minor"/>
      </rPr>
      <t>]</t>
    </r>
  </si>
  <si>
    <r>
      <t>Rabies immune globulin for injection beneath skin and/or into muscle, heat treated [</t>
    </r>
    <r>
      <rPr>
        <i/>
        <sz val="11"/>
        <rFont val="Calibri"/>
        <family val="2"/>
        <scheme val="minor"/>
      </rPr>
      <t>Imogam Rabies - HT</t>
    </r>
    <r>
      <rPr>
        <sz val="11"/>
        <rFont val="Calibri"/>
        <family val="2"/>
        <scheme val="minor"/>
      </rPr>
      <t xml:space="preserve">] </t>
    </r>
  </si>
  <si>
    <r>
      <t>Rabies vaccine, intramuscular [</t>
    </r>
    <r>
      <rPr>
        <i/>
        <sz val="11"/>
        <rFont val="Calibri"/>
        <family val="2"/>
        <scheme val="minor"/>
      </rPr>
      <t>Imovax Rabies; RabAvert</t>
    </r>
    <r>
      <rPr>
        <sz val="11"/>
        <rFont val="Calibri"/>
        <family val="2"/>
        <scheme val="minor"/>
      </rPr>
      <t>]</t>
    </r>
  </si>
  <si>
    <r>
      <t>Influenza virus vaccine (IIV), split virus, preservative free, enhanced immunogenicity via increased antigen content, for intramuscular use [</t>
    </r>
    <r>
      <rPr>
        <i/>
        <sz val="11"/>
        <rFont val="Calibri"/>
        <family val="2"/>
        <scheme val="minor"/>
      </rPr>
      <t>Fluzone High-Dose</t>
    </r>
    <r>
      <rPr>
        <sz val="11"/>
        <rFont val="Calibri"/>
        <family val="2"/>
        <scheme val="minor"/>
      </rPr>
      <t>]*</t>
    </r>
  </si>
  <si>
    <r>
      <t>Influenza virus vaccine, trivalent (RIV3), derived from recombinant DNA, hemagglutinin (HA) protein only, preservative and antibiotic free, for intramuscular use [</t>
    </r>
    <r>
      <rPr>
        <i/>
        <sz val="11"/>
        <rFont val="Calibri"/>
        <family val="2"/>
        <scheme val="minor"/>
      </rPr>
      <t>Flublok</t>
    </r>
    <r>
      <rPr>
        <sz val="11"/>
        <rFont val="Calibri"/>
        <family val="2"/>
        <scheme val="minor"/>
      </rPr>
      <t>]*</t>
    </r>
  </si>
  <si>
    <t>INFLUENZA, 2023 - 2024 SEASON</t>
  </si>
  <si>
    <t>Influenza (IIV4)</t>
  </si>
  <si>
    <t>Influenza vaccine for administration into muscle, 0.25ml dosage, preservative free*</t>
  </si>
  <si>
    <t>Influenza vaccine for administration into muscle, 0.5ml dosage, preservative free*</t>
  </si>
  <si>
    <t>Influenza vaccine for administration into muscle, 0.25ml dosage*</t>
  </si>
  <si>
    <t>Influenza vaccine for administration into muscle, 0.5ml dosage*</t>
  </si>
  <si>
    <t>Influenza vaccine, intramuscular administration, 0.25ml dosage, quadrivalent, preservation free*</t>
  </si>
  <si>
    <t>0-3</t>
  </si>
  <si>
    <t>0</t>
  </si>
  <si>
    <t>Influenza vaccine, intramuscular administration, 0.5ml dosage, quadrivalent, preservation free*</t>
  </si>
  <si>
    <t>Influenza vaccine intramuscular administration, 0.25ml dosage, quadrivalent*</t>
  </si>
  <si>
    <t>Influenza vaccine intramuscular administration, 0.5ml dosage, quadrivalent MDV*</t>
  </si>
  <si>
    <t>Influenza (LAIV4)</t>
  </si>
  <si>
    <t>19-20</t>
  </si>
  <si>
    <t>Influenza (ccIIV4)</t>
  </si>
  <si>
    <t>Influenza vaccine derived from cell cultures, intramuscular, quadrivalent, antibiotic free, 0.5ml*</t>
  </si>
  <si>
    <t>Influenza vaccine derived from cell cultures (ccIIV4) preservative/antibiotic free 0.5ml intramuscular*</t>
  </si>
  <si>
    <t>Influenza (RIV4)</t>
  </si>
  <si>
    <t>Influenza vaccine derived from DNA for injection into muscle, quadrivalent, preservative and antibiotic free*</t>
  </si>
  <si>
    <t>COVID-19 VACCINE &amp; ADMINISTRATION CODES</t>
  </si>
  <si>
    <t>COVID-19 Vaccine Billing and Reimbursement Guidelines:</t>
  </si>
  <si>
    <t>*Influenza Vaccine Billing and Reimbursement Guidelines:</t>
  </si>
  <si>
    <r>
      <t>Hepatitis B vaccine (HepB), CpG-adjuvanted, adult dosage, 2 dose or 4 dose schedule for intramuscular use [</t>
    </r>
    <r>
      <rPr>
        <i/>
        <sz val="11"/>
        <rFont val="Calibri"/>
        <family val="2"/>
        <scheme val="minor"/>
      </rPr>
      <t>Heplisav-B</t>
    </r>
    <r>
      <rPr>
        <sz val="11"/>
        <rFont val="Calibri"/>
        <family val="2"/>
        <scheme val="minor"/>
      </rPr>
      <t>]</t>
    </r>
  </si>
  <si>
    <r>
      <t>Hepatitis B vaccine (HepB), adolescent, 2 dose schedule, for intramuscular use [</t>
    </r>
    <r>
      <rPr>
        <i/>
        <sz val="11"/>
        <rFont val="Calibri"/>
        <family val="2"/>
        <scheme val="minor"/>
      </rPr>
      <t>Recombivax-B-ADULT</t>
    </r>
    <r>
      <rPr>
        <sz val="11"/>
        <rFont val="Calibri"/>
        <family val="2"/>
        <scheme val="minor"/>
      </rPr>
      <t xml:space="preserve">; </t>
    </r>
    <r>
      <rPr>
        <i/>
        <sz val="11"/>
        <rFont val="Calibri"/>
        <family val="2"/>
        <scheme val="minor"/>
      </rPr>
      <t>Engerix-B-ADULT</t>
    </r>
    <r>
      <rPr>
        <sz val="11"/>
        <rFont val="Calibri"/>
        <family val="2"/>
        <scheme val="minor"/>
      </rPr>
      <t>]</t>
    </r>
  </si>
  <si>
    <r>
      <t>Hepatitis B vaccine (HepB), pediatric/adolescent dosage, 3 dose schedule, for intramuscular use [</t>
    </r>
    <r>
      <rPr>
        <i/>
        <sz val="11"/>
        <rFont val="Calibri"/>
        <family val="2"/>
        <scheme val="minor"/>
      </rPr>
      <t>Recombivax-PEDS</t>
    </r>
    <r>
      <rPr>
        <sz val="11"/>
        <rFont val="Calibri"/>
        <family val="2"/>
        <scheme val="minor"/>
      </rPr>
      <t xml:space="preserve">; </t>
    </r>
    <r>
      <rPr>
        <i/>
        <sz val="11"/>
        <rFont val="Calibri"/>
        <family val="2"/>
        <scheme val="minor"/>
      </rPr>
      <t>Engerix-B-PEDS</t>
    </r>
    <r>
      <rPr>
        <sz val="11"/>
        <rFont val="Calibri"/>
        <family val="2"/>
        <scheme val="minor"/>
      </rPr>
      <t>]</t>
    </r>
  </si>
  <si>
    <r>
      <t>Influenza virus vaccine, trivalent, live (LAIV3), for intranasal use[</t>
    </r>
    <r>
      <rPr>
        <i/>
        <sz val="11"/>
        <rFont val="Calibri"/>
        <family val="2"/>
        <scheme val="minor"/>
      </rPr>
      <t>FluMist</t>
    </r>
    <r>
      <rPr>
        <sz val="11"/>
        <rFont val="Calibri"/>
        <family val="2"/>
        <scheme val="minor"/>
      </rPr>
      <t>]*</t>
    </r>
  </si>
  <si>
    <r>
      <t>Influenza vaccine quadrivalent, nasal administration [</t>
    </r>
    <r>
      <rPr>
        <i/>
        <sz val="11"/>
        <color theme="1"/>
        <rFont val="Calibri"/>
        <family val="2"/>
        <scheme val="minor"/>
      </rPr>
      <t>FluMist Quadrivalent</t>
    </r>
    <r>
      <rPr>
        <sz val="11"/>
        <color theme="1"/>
        <rFont val="Calibri"/>
        <family val="2"/>
        <scheme val="minor"/>
      </rPr>
      <t>]*</t>
    </r>
  </si>
  <si>
    <r>
      <t>Respiratory Syncytial Virus vaccine, Bivalent, 0.5ml for IM use [</t>
    </r>
    <r>
      <rPr>
        <i/>
        <sz val="11"/>
        <rFont val="Calibri"/>
        <family val="2"/>
        <scheme val="minor"/>
      </rPr>
      <t>ABRYSVO]</t>
    </r>
  </si>
  <si>
    <r>
      <t>Respiratory Syncytial Virus vaccine, for IM use [</t>
    </r>
    <r>
      <rPr>
        <i/>
        <sz val="11"/>
        <rFont val="Calibri"/>
        <family val="2"/>
        <scheme val="minor"/>
      </rPr>
      <t>AREXVY]</t>
    </r>
  </si>
  <si>
    <t>CPT codes for quadrivalent formulations of the Influenza vaccine (2023 - 2024 Flu Season) are to be used for claims with dates of service through 04/30/2024. CPT codes for trivalent formulations of the Influenza vaccine (2024-2025 Flu Season) are eligible for claim reimbursement for dates of service beginning on 05/01/2024. Vaccine product codes are reimbursed in accordance with rates established on this fee schedule in conjunction with the billing and reimbursement guidelines stated here regarding date of service for submitted claims.</t>
  </si>
  <si>
    <r>
      <t xml:space="preserve">10-18 </t>
    </r>
    <r>
      <rPr>
        <sz val="10"/>
        <rFont val="Calibri"/>
        <family val="2"/>
        <scheme val="minor"/>
      </rPr>
      <t>(PREGNANCY ONLY)</t>
    </r>
  </si>
  <si>
    <r>
      <t xml:space="preserve">19-59 </t>
    </r>
    <r>
      <rPr>
        <sz val="10"/>
        <rFont val="Calibri"/>
        <family val="2"/>
        <scheme val="minor"/>
      </rPr>
      <t>(PREGNANCY ONLY)</t>
    </r>
  </si>
  <si>
    <r>
      <t>Influenza virus vacine, trivalent (IIV3), split virus, preservative free, 0.25 mL dosage, for intramuscular use [</t>
    </r>
    <r>
      <rPr>
        <i/>
        <sz val="11"/>
        <rFont val="Calibri"/>
        <family val="2"/>
        <scheme val="minor"/>
      </rPr>
      <t>Fluzone Preservative Free</t>
    </r>
    <r>
      <rPr>
        <sz val="11"/>
        <rFont val="Calibri"/>
        <family val="2"/>
        <scheme val="minor"/>
      </rPr>
      <t>]*</t>
    </r>
  </si>
  <si>
    <r>
      <t>Influenza virus vaccine, trivalent (IIV3), split virus, 0.25 mL dosage, for intramuscular use  [</t>
    </r>
    <r>
      <rPr>
        <i/>
        <sz val="11"/>
        <rFont val="Calibri"/>
        <family val="2"/>
        <scheme val="minor"/>
      </rPr>
      <t>Fluzone</t>
    </r>
    <r>
      <rPr>
        <sz val="11"/>
        <rFont val="Calibri"/>
        <family val="2"/>
        <scheme val="minor"/>
      </rPr>
      <t>]*</t>
    </r>
  </si>
  <si>
    <r>
      <t>Influenza virus vaccine, trivalent (IIV3), split virus, preservative free, 0.5 mL dosage, for intramuscular use  [</t>
    </r>
    <r>
      <rPr>
        <i/>
        <sz val="11"/>
        <rFont val="Calibri"/>
        <family val="2"/>
        <scheme val="minor"/>
      </rPr>
      <t>Fluzone Preservative Free</t>
    </r>
    <r>
      <rPr>
        <sz val="11"/>
        <rFont val="Calibri"/>
        <family val="2"/>
        <scheme val="minor"/>
      </rPr>
      <t>]*</t>
    </r>
  </si>
  <si>
    <r>
      <t>Influenza virus vaccine, trivalent (IIV3), split virus, preservative free, 0.5 mL dosage, for intramuscular use [</t>
    </r>
    <r>
      <rPr>
        <i/>
        <sz val="11"/>
        <rFont val="Calibri"/>
        <family val="2"/>
        <scheme val="minor"/>
      </rPr>
      <t>Fluzone Preservative Free</t>
    </r>
    <r>
      <rPr>
        <sz val="11"/>
        <rFont val="Calibri"/>
        <family val="2"/>
        <scheme val="minor"/>
      </rPr>
      <t>]*</t>
    </r>
  </si>
  <si>
    <r>
      <t>Influenza virus vaccine, trivalent (IIV3), split virus, 0.5 mL dosage, for intramuscular use [</t>
    </r>
    <r>
      <rPr>
        <i/>
        <sz val="11"/>
        <rFont val="Calibri"/>
        <family val="2"/>
        <scheme val="minor"/>
      </rPr>
      <t xml:space="preserve">Afluria; Fluzone] </t>
    </r>
    <r>
      <rPr>
        <sz val="11"/>
        <rFont val="Calibri"/>
        <family val="2"/>
        <scheme val="minor"/>
      </rPr>
      <t>*</t>
    </r>
  </si>
  <si>
    <r>
      <t>Influenza virus vaccine, trivalent (IIV3), split virus, 0.5 mL dosage, for intramuscular use[</t>
    </r>
    <r>
      <rPr>
        <i/>
        <sz val="11"/>
        <rFont val="Calibri"/>
        <family val="2"/>
        <scheme val="minor"/>
      </rPr>
      <t>Afluria; FluLaval TIV; Fluzone]</t>
    </r>
    <r>
      <rPr>
        <sz val="11"/>
        <rFont val="Calibri"/>
        <family val="2"/>
        <scheme val="minor"/>
      </rPr>
      <t>*</t>
    </r>
  </si>
  <si>
    <r>
      <t>Influenza virus vaccine (ccIIV3), derived from cell cultures, subunit, preservative and antibiotic free, 0.5 mL dosage, for intramuscular use [</t>
    </r>
    <r>
      <rPr>
        <i/>
        <sz val="11"/>
        <rFont val="Calibri"/>
        <family val="2"/>
        <scheme val="minor"/>
      </rPr>
      <t>Flucelvax</t>
    </r>
    <r>
      <rPr>
        <sz val="11"/>
        <rFont val="Calibri"/>
        <family val="2"/>
        <scheme val="minor"/>
      </rPr>
      <t>]</t>
    </r>
  </si>
  <si>
    <r>
      <t>Respiratory syncytial virus vaccine, mRNA lipid nanoparticles, for intramuscular use [</t>
    </r>
    <r>
      <rPr>
        <i/>
        <sz val="11"/>
        <rFont val="Calibri"/>
        <family val="2"/>
        <scheme val="minor"/>
      </rPr>
      <t>mRESVIA</t>
    </r>
    <r>
      <rPr>
        <sz val="11"/>
        <rFont val="Calibri"/>
        <family val="2"/>
        <scheme val="minor"/>
      </rPr>
      <t>]</t>
    </r>
  </si>
  <si>
    <r>
      <t xml:space="preserve">Hepatitis A (2 dose schedule) injection into muscle, pediatric or adolescent dosage </t>
    </r>
    <r>
      <rPr>
        <i/>
        <sz val="11"/>
        <rFont val="Calibri"/>
        <family val="2"/>
        <scheme val="minor"/>
      </rPr>
      <t>[Vaqta-PEDS;Havrix-PEDS]</t>
    </r>
  </si>
  <si>
    <r>
      <t>Hepatitis A injection into muscle, adult dosage</t>
    </r>
    <r>
      <rPr>
        <i/>
        <sz val="11"/>
        <rFont val="Calibri"/>
        <family val="2"/>
        <scheme val="minor"/>
      </rPr>
      <t xml:space="preserve"> [Vaqta-ADULT;Havrix-ADULT]</t>
    </r>
  </si>
  <si>
    <r>
      <t xml:space="preserve">Hepatitis A injection into muscle, adult dosage </t>
    </r>
    <r>
      <rPr>
        <i/>
        <sz val="11"/>
        <rFont val="Calibri"/>
        <family val="2"/>
        <scheme val="minor"/>
      </rPr>
      <t>[Vaqta-ADULT;Havrix-ADULT]</t>
    </r>
  </si>
  <si>
    <t>Meningococcal and Haemophilus Influenzae (Hib-MenCY)</t>
  </si>
  <si>
    <t>Meningococcal Conjugate (MenACWY)</t>
  </si>
  <si>
    <t>Meningococcal Serogroup B (MenB)</t>
  </si>
  <si>
    <t>MENINGOCOCCAL</t>
  </si>
  <si>
    <t>Meningococcal and Haemophilus influenzae B (4 dose schedule) injection into muscle, children 6 weeks-18 months of age (Hib-MenCY)</t>
  </si>
  <si>
    <t>0+</t>
  </si>
  <si>
    <t>MPOX</t>
  </si>
  <si>
    <r>
      <t>Smallpox and monkeypox vaccine, attenuated vaccinia virus, live, non-replicating, preservative free, 0.5 mL dosage, suspension, for subcutaneous use [</t>
    </r>
    <r>
      <rPr>
        <i/>
        <sz val="11"/>
        <rFont val="Calibri"/>
        <family val="2"/>
        <scheme val="minor"/>
      </rPr>
      <t>Jynneos</t>
    </r>
    <r>
      <rPr>
        <sz val="11"/>
        <rFont val="Calibri"/>
        <family val="2"/>
        <scheme val="minor"/>
      </rPr>
      <t>]</t>
    </r>
  </si>
  <si>
    <t>MPox Vaccine Billing and Reimbursement Guidelines:</t>
  </si>
  <si>
    <t>Jynneos is eligible for the listed reimbursement rate for dates of service beginning on 08/01/2024.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</si>
</sst>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color rgb="FF000000"/>
      <name val="Calibri"/>
      <family val="2"/>
    </font>
    <font>
      <sz val="11"/>
      <color theme="1"/>
      <name val="Calibri"/>
      <family val="2"/>
    </font>
    <font>
      <b/>
      <sz val="12"/>
      <color theme="1"/>
      <name val="Calibri"/>
      <family val="2"/>
      <scheme val="minor"/>
    </font>
    <font>
      <sz val="11"/>
      <name val="Calibri"/>
      <family val="2"/>
      <scheme val="minor"/>
    </font>
    <font>
      <b/>
      <sz val="11"/>
      <color rgb="FFFF0000"/>
      <name val="Calibri"/>
      <family val="2"/>
      <scheme val="minor"/>
    </font>
    <font>
      <i/>
      <sz val="11"/>
      <name val="Calibri"/>
      <family val="2"/>
      <scheme val="minor"/>
    </font>
    <font>
      <sz val="11"/>
      <color rgb="FFFF0000"/>
      <name val="Calibri"/>
      <family val="2"/>
      <scheme val="minor"/>
    </font>
    <font>
      <b/>
      <i/>
      <sz val="11"/>
      <color theme="1"/>
      <name val="Calibri"/>
      <family val="2"/>
      <scheme val="minor"/>
    </font>
    <font>
      <i/>
      <sz val="11"/>
      <name val="Calibri"/>
      <family val="2"/>
    </font>
    <font>
      <sz val="10"/>
      <name val="Calibri"/>
      <family val="2"/>
      <scheme val="minor"/>
    </font>
    <font>
      <b/>
      <sz val="11"/>
      <color theme="1"/>
      <name val="Calibri"/>
      <family val="2"/>
    </font>
    <font>
      <b/>
      <i/>
      <sz val="11"/>
      <name val="Calibri"/>
      <family val="2"/>
    </font>
    <font>
      <b/>
      <sz val="11"/>
      <name val="Calibri"/>
      <family val="2"/>
      <scheme val="minor"/>
    </font>
    <font>
      <b/>
      <i/>
      <sz val="11"/>
      <name val="Calibri"/>
      <family val="2"/>
      <scheme val="minor"/>
    </font>
    <font>
      <i/>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77">
    <xf numFmtId="0" fontId="0" fillId="0" borderId="0" xfId="0"/>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wrapText="1"/>
    </xf>
    <xf numFmtId="0" fontId="8" fillId="0" borderId="0" xfId="0" applyFont="1"/>
    <xf numFmtId="0" fontId="7" fillId="0" borderId="0" xfId="0" applyFont="1" applyAlignment="1">
      <alignment horizontal="left" vertical="center"/>
    </xf>
    <xf numFmtId="0" fontId="10" fillId="0" borderId="1" xfId="0" applyFont="1" applyBorder="1" applyAlignment="1">
      <alignment horizontal="center" vertical="center"/>
    </xf>
    <xf numFmtId="0" fontId="5" fillId="0" borderId="0" xfId="0" applyFont="1"/>
    <xf numFmtId="0" fontId="4" fillId="0" borderId="1" xfId="0" applyFont="1" applyBorder="1" applyAlignment="1">
      <alignment horizontal="center" vertical="center"/>
    </xf>
    <xf numFmtId="0" fontId="7" fillId="0" borderId="0" xfId="0" applyFont="1"/>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2" fontId="4" fillId="2" borderId="22" xfId="0" applyNumberFormat="1" applyFont="1" applyFill="1" applyBorder="1" applyAlignment="1">
      <alignment horizontal="center" vertical="center" wrapText="1"/>
    </xf>
    <xf numFmtId="2" fontId="4" fillId="2" borderId="26" xfId="0" applyNumberFormat="1" applyFont="1" applyFill="1" applyBorder="1" applyAlignment="1">
      <alignment horizontal="center" vertical="center" wrapText="1"/>
    </xf>
    <xf numFmtId="0" fontId="4" fillId="0" borderId="34" xfId="0" applyFont="1" applyBorder="1" applyAlignment="1">
      <alignment horizontal="center" vertical="center"/>
    </xf>
    <xf numFmtId="0" fontId="4" fillId="2" borderId="34" xfId="0" applyFont="1" applyFill="1" applyBorder="1" applyAlignment="1">
      <alignment horizontal="center" vertical="center" wrapText="1"/>
    </xf>
    <xf numFmtId="49" fontId="4" fillId="2" borderId="34" xfId="0" applyNumberFormat="1" applyFont="1" applyFill="1" applyBorder="1" applyAlignment="1">
      <alignment horizontal="center" vertical="center" wrapText="1"/>
    </xf>
    <xf numFmtId="2" fontId="4" fillId="2" borderId="35" xfId="0" applyNumberFormat="1" applyFont="1" applyFill="1" applyBorder="1" applyAlignment="1">
      <alignment horizontal="center" vertical="center" wrapText="1"/>
    </xf>
    <xf numFmtId="0" fontId="4" fillId="0" borderId="3" xfId="0" applyFont="1" applyBorder="1" applyAlignment="1">
      <alignment horizontal="center" vertical="center"/>
    </xf>
    <xf numFmtId="0" fontId="4" fillId="0" borderId="10"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0" xfId="0" applyAlignment="1">
      <alignment horizontal="left"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2" borderId="2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6" fillId="2" borderId="25" xfId="0" applyFont="1" applyFill="1" applyBorder="1" applyAlignment="1">
      <alignment horizontal="center" vertical="center" wrapText="1"/>
    </xf>
    <xf numFmtId="0" fontId="4" fillId="0" borderId="33" xfId="0" applyFont="1" applyBorder="1" applyAlignment="1">
      <alignment horizontal="center" vertical="center"/>
    </xf>
    <xf numFmtId="0" fontId="4" fillId="2" borderId="1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2" borderId="18"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0" borderId="17" xfId="0" applyFont="1" applyBorder="1" applyAlignment="1">
      <alignment horizontal="left" vertical="center" wrapText="1"/>
    </xf>
    <xf numFmtId="0" fontId="4" fillId="2" borderId="2" xfId="0" applyFont="1" applyFill="1" applyBorder="1" applyAlignment="1">
      <alignment horizontal="left" vertical="center" wrapText="1"/>
    </xf>
    <xf numFmtId="0" fontId="4" fillId="0" borderId="2" xfId="0" applyFont="1" applyBorder="1" applyAlignment="1">
      <alignment horizontal="left" vertical="center" wrapText="1"/>
    </xf>
    <xf numFmtId="0" fontId="13" fillId="0" borderId="17" xfId="0" applyFont="1" applyBorder="1" applyAlignment="1">
      <alignment horizontal="left" vertical="center" wrapText="1"/>
    </xf>
    <xf numFmtId="0" fontId="6"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2" fontId="4" fillId="0" borderId="26" xfId="0" applyNumberFormat="1" applyFont="1" applyBorder="1" applyAlignment="1">
      <alignment horizontal="center" vertical="center" wrapText="1"/>
    </xf>
    <xf numFmtId="2" fontId="4" fillId="2" borderId="24" xfId="0" applyNumberFormat="1" applyFont="1" applyFill="1" applyBorder="1" applyAlignment="1">
      <alignment horizontal="center" vertical="center" wrapText="1"/>
    </xf>
    <xf numFmtId="2" fontId="4" fillId="2" borderId="28" xfId="0" applyNumberFormat="1" applyFont="1" applyFill="1" applyBorder="1" applyAlignment="1">
      <alignment horizontal="center" vertical="center" wrapText="1"/>
    </xf>
    <xf numFmtId="2" fontId="4" fillId="2" borderId="30" xfId="0" applyNumberFormat="1" applyFont="1" applyFill="1" applyBorder="1" applyAlignment="1">
      <alignment horizontal="center" vertical="center" wrapText="1"/>
    </xf>
    <xf numFmtId="2" fontId="4" fillId="0" borderId="22" xfId="0" applyNumberFormat="1" applyFont="1" applyBorder="1" applyAlignment="1">
      <alignment horizontal="center" vertical="center" wrapText="1"/>
    </xf>
    <xf numFmtId="2" fontId="4" fillId="2" borderId="32" xfId="0" applyNumberFormat="1" applyFont="1" applyFill="1" applyBorder="1" applyAlignment="1">
      <alignment horizontal="center" vertical="center" wrapText="1"/>
    </xf>
    <xf numFmtId="2" fontId="4" fillId="0" borderId="28" xfId="0" applyNumberFormat="1" applyFont="1" applyBorder="1" applyAlignment="1">
      <alignment horizontal="center" vertical="center" wrapText="1"/>
    </xf>
    <xf numFmtId="2" fontId="4" fillId="0" borderId="30"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2" fontId="6" fillId="2" borderId="26" xfId="0" applyNumberFormat="1" applyFont="1" applyFill="1" applyBorder="1" applyAlignment="1">
      <alignment horizontal="center" vertical="center" wrapText="1"/>
    </xf>
    <xf numFmtId="2" fontId="4" fillId="0" borderId="22" xfId="0" applyNumberFormat="1" applyFont="1" applyBorder="1" applyAlignment="1">
      <alignment horizontal="center" vertical="center"/>
    </xf>
    <xf numFmtId="2" fontId="4" fillId="0" borderId="26" xfId="0" applyNumberFormat="1" applyFont="1" applyBorder="1" applyAlignment="1">
      <alignment horizontal="center" vertical="center"/>
    </xf>
    <xf numFmtId="2" fontId="4" fillId="0" borderId="24" xfId="0" applyNumberFormat="1" applyFont="1" applyBorder="1" applyAlignment="1">
      <alignment horizontal="center" vertical="center"/>
    </xf>
    <xf numFmtId="0" fontId="4" fillId="0" borderId="1" xfId="0" applyFont="1" applyBorder="1" applyAlignment="1">
      <alignment horizontal="left" wrapText="1"/>
    </xf>
    <xf numFmtId="0" fontId="4" fillId="0" borderId="1" xfId="0" applyFont="1" applyBorder="1" applyAlignment="1">
      <alignment horizontal="center" wrapText="1"/>
    </xf>
    <xf numFmtId="49" fontId="0" fillId="2" borderId="1" xfId="0" applyNumberFormat="1" applyFill="1" applyBorder="1" applyAlignment="1">
      <alignment horizontal="center" vertical="center" wrapText="1"/>
    </xf>
    <xf numFmtId="0" fontId="0" fillId="2" borderId="1" xfId="0" applyFill="1" applyBorder="1" applyAlignment="1">
      <alignment horizontal="left"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49" fontId="0" fillId="2" borderId="1" xfId="0" applyNumberFormat="1" applyFill="1" applyBorder="1" applyAlignment="1">
      <alignment horizontal="center" wrapText="1"/>
    </xf>
    <xf numFmtId="0" fontId="13" fillId="2" borderId="10" xfId="0" applyFont="1" applyFill="1" applyBorder="1" applyAlignment="1">
      <alignment horizontal="center" vertical="center" wrapText="1"/>
    </xf>
    <xf numFmtId="49" fontId="13" fillId="2" borderId="10" xfId="0" applyNumberFormat="1" applyFont="1" applyFill="1" applyBorder="1" applyAlignment="1">
      <alignment horizontal="center" vertical="center" wrapText="1"/>
    </xf>
    <xf numFmtId="0" fontId="4" fillId="2" borderId="17" xfId="0" applyFont="1" applyFill="1" applyBorder="1" applyAlignment="1">
      <alignment horizontal="left" vertical="center" wrapText="1"/>
    </xf>
    <xf numFmtId="0" fontId="0" fillId="2" borderId="10" xfId="0" applyFill="1" applyBorder="1" applyAlignment="1">
      <alignment horizontal="left" wrapText="1"/>
    </xf>
    <xf numFmtId="0" fontId="0" fillId="2" borderId="10" xfId="0" applyFill="1" applyBorder="1" applyAlignment="1">
      <alignment horizontal="center" wrapText="1"/>
    </xf>
    <xf numFmtId="49" fontId="0" fillId="2" borderId="10" xfId="0" applyNumberFormat="1" applyFill="1" applyBorder="1" applyAlignment="1">
      <alignment horizontal="center" wrapText="1"/>
    </xf>
    <xf numFmtId="0" fontId="13" fillId="2" borderId="23" xfId="0" applyFont="1" applyFill="1" applyBorder="1" applyAlignment="1">
      <alignment horizontal="center" vertical="center" wrapText="1"/>
    </xf>
    <xf numFmtId="2" fontId="13" fillId="2" borderId="24" xfId="0" applyNumberFormat="1" applyFont="1" applyFill="1" applyBorder="1" applyAlignment="1">
      <alignment horizontal="center" vertical="center" wrapText="1"/>
    </xf>
    <xf numFmtId="0" fontId="14" fillId="0" borderId="27" xfId="0" applyFont="1" applyBorder="1" applyAlignment="1">
      <alignment horizontal="left" vertical="center" wrapText="1"/>
    </xf>
    <xf numFmtId="0" fontId="4" fillId="0" borderId="25" xfId="0" applyFont="1" applyBorder="1" applyAlignment="1">
      <alignment horizontal="left" wrapText="1"/>
    </xf>
    <xf numFmtId="2" fontId="0" fillId="2" borderId="26" xfId="0" applyNumberFormat="1" applyFill="1" applyBorder="1" applyAlignment="1">
      <alignment horizontal="center" vertical="center" wrapText="1"/>
    </xf>
    <xf numFmtId="0" fontId="0" fillId="2" borderId="25" xfId="0" applyFill="1" applyBorder="1" applyAlignment="1">
      <alignment horizontal="left" wrapText="1"/>
    </xf>
    <xf numFmtId="2" fontId="0" fillId="2" borderId="26" xfId="0" applyNumberFormat="1" applyFill="1" applyBorder="1" applyAlignment="1">
      <alignment horizontal="center" wrapText="1"/>
    </xf>
    <xf numFmtId="0" fontId="0" fillId="2" borderId="23" xfId="0" applyFill="1" applyBorder="1" applyAlignment="1">
      <alignment horizontal="left" wrapText="1"/>
    </xf>
    <xf numFmtId="2" fontId="0" fillId="2" borderId="24" xfId="0" applyNumberFormat="1" applyFill="1" applyBorder="1" applyAlignment="1">
      <alignment horizontal="center" wrapText="1"/>
    </xf>
    <xf numFmtId="49" fontId="4" fillId="2" borderId="1" xfId="0" applyNumberFormat="1" applyFont="1" applyFill="1" applyBorder="1" applyAlignment="1">
      <alignment horizontal="center" vertical="center"/>
    </xf>
    <xf numFmtId="0" fontId="16" fillId="0" borderId="0" xfId="0" applyFont="1" applyAlignment="1">
      <alignment wrapText="1"/>
    </xf>
    <xf numFmtId="0" fontId="4" fillId="0" borderId="1" xfId="0" applyFont="1" applyBorder="1" applyAlignment="1">
      <alignment wrapText="1"/>
    </xf>
    <xf numFmtId="0" fontId="4" fillId="0" borderId="0" xfId="0" applyFont="1" applyAlignment="1">
      <alignment wrapText="1"/>
    </xf>
    <xf numFmtId="0" fontId="0" fillId="0" borderId="25" xfId="0" applyBorder="1" applyAlignment="1">
      <alignment horizontal="left" wrapText="1"/>
    </xf>
    <xf numFmtId="0" fontId="0" fillId="0" borderId="1" xfId="0" applyBorder="1" applyAlignment="1">
      <alignment horizontal="center" wrapText="1"/>
    </xf>
    <xf numFmtId="0" fontId="0" fillId="0" borderId="1" xfId="0" applyBorder="1" applyAlignment="1">
      <alignment horizontal="left" wrapText="1"/>
    </xf>
    <xf numFmtId="49" fontId="0" fillId="0" borderId="1" xfId="0" applyNumberFormat="1" applyBorder="1" applyAlignment="1">
      <alignment horizontal="center" wrapText="1"/>
    </xf>
    <xf numFmtId="2" fontId="0" fillId="0" borderId="26" xfId="0" applyNumberFormat="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2" fontId="0" fillId="0" borderId="26" xfId="0" applyNumberFormat="1" applyBorder="1" applyAlignment="1">
      <alignment horizontal="center" vertical="center" wrapText="1"/>
    </xf>
    <xf numFmtId="2" fontId="0" fillId="0" borderId="26" xfId="0" applyNumberFormat="1" applyBorder="1" applyAlignment="1">
      <alignment horizontal="center" vertical="center"/>
    </xf>
    <xf numFmtId="0" fontId="4" fillId="2" borderId="19" xfId="0" applyFont="1" applyFill="1" applyBorder="1" applyAlignment="1">
      <alignment horizontal="center" vertical="center" wrapText="1"/>
    </xf>
    <xf numFmtId="2" fontId="4" fillId="2" borderId="20"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2" xfId="0" applyFont="1" applyFill="1" applyBorder="1" applyAlignment="1">
      <alignment horizontal="left" vertical="center" wrapText="1"/>
    </xf>
    <xf numFmtId="49" fontId="4" fillId="2" borderId="12" xfId="0" applyNumberFormat="1" applyFont="1" applyFill="1" applyBorder="1" applyAlignment="1">
      <alignment horizontal="center" vertical="center" wrapText="1"/>
    </xf>
    <xf numFmtId="0" fontId="6" fillId="0" borderId="3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horizontal="left" vertical="center" wrapText="1"/>
    </xf>
    <xf numFmtId="49" fontId="4" fillId="0" borderId="18" xfId="0" applyNumberFormat="1" applyFont="1" applyBorder="1" applyAlignment="1">
      <alignment horizontal="center" vertical="center"/>
    </xf>
    <xf numFmtId="2" fontId="6" fillId="0" borderId="26" xfId="0" applyNumberFormat="1" applyFont="1" applyBorder="1" applyAlignment="1">
      <alignment horizontal="center" vertical="center" wrapText="1"/>
    </xf>
    <xf numFmtId="0" fontId="14" fillId="2" borderId="14"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1" fillId="0" borderId="4" xfId="0" applyFont="1" applyBorder="1" applyAlignment="1">
      <alignment horizontal="left" wrapText="1"/>
    </xf>
    <xf numFmtId="0" fontId="11" fillId="0" borderId="5" xfId="0" applyFont="1" applyBorder="1" applyAlignment="1">
      <alignment horizontal="left" wrapText="1"/>
    </xf>
    <xf numFmtId="0" fontId="11" fillId="0" borderId="6" xfId="0" applyFont="1" applyBorder="1" applyAlignment="1">
      <alignment horizontal="left"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4" fillId="0" borderId="29" xfId="0" applyFont="1" applyBorder="1" applyAlignment="1">
      <alignment horizontal="left" vertical="center" wrapText="1"/>
    </xf>
    <xf numFmtId="0" fontId="14" fillId="0" borderId="2" xfId="0" applyFont="1" applyBorder="1" applyAlignment="1">
      <alignment horizontal="left" vertical="center" wrapText="1"/>
    </xf>
    <xf numFmtId="0" fontId="14" fillId="2" borderId="29" xfId="0" applyFont="1" applyFill="1" applyBorder="1" applyAlignment="1">
      <alignment horizontal="left" wrapText="1"/>
    </xf>
    <xf numFmtId="0" fontId="14" fillId="2" borderId="2" xfId="0" applyFont="1" applyFill="1" applyBorder="1" applyAlignment="1">
      <alignment horizontal="left" wrapText="1"/>
    </xf>
    <xf numFmtId="0" fontId="14" fillId="0" borderId="27" xfId="0" applyFont="1" applyBorder="1" applyAlignment="1">
      <alignment horizontal="left" vertical="center" wrapText="1"/>
    </xf>
    <xf numFmtId="0" fontId="14" fillId="0" borderId="17" xfId="0" applyFont="1" applyBorder="1" applyAlignment="1">
      <alignment horizontal="left" vertical="center" wrapText="1"/>
    </xf>
    <xf numFmtId="0" fontId="14" fillId="0" borderId="27" xfId="0" applyFont="1" applyBorder="1" applyAlignment="1">
      <alignment horizontal="left" wrapText="1"/>
    </xf>
    <xf numFmtId="0" fontId="14" fillId="0" borderId="17" xfId="0" applyFont="1" applyBorder="1" applyAlignment="1">
      <alignment horizontal="left" wrapText="1"/>
    </xf>
    <xf numFmtId="0" fontId="14" fillId="0" borderId="29" xfId="0" applyFont="1" applyBorder="1" applyAlignment="1">
      <alignment horizontal="left" wrapText="1"/>
    </xf>
    <xf numFmtId="0" fontId="14" fillId="0" borderId="2" xfId="0" applyFont="1" applyBorder="1" applyAlignment="1">
      <alignment horizontal="left"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19" xfId="0" applyFont="1" applyBorder="1" applyAlignment="1">
      <alignment horizontal="center" wrapText="1"/>
    </xf>
    <xf numFmtId="0" fontId="1" fillId="0" borderId="0" xfId="0" applyFont="1" applyAlignment="1">
      <alignment horizontal="center" wrapText="1"/>
    </xf>
    <xf numFmtId="0" fontId="1" fillId="0" borderId="20" xfId="0" applyFont="1" applyBorder="1" applyAlignment="1">
      <alignment horizontal="center" wrapText="1"/>
    </xf>
    <xf numFmtId="0" fontId="2" fillId="0" borderId="19" xfId="0" applyFont="1" applyBorder="1" applyAlignment="1">
      <alignment horizontal="center" wrapText="1"/>
    </xf>
    <xf numFmtId="0" fontId="2" fillId="0" borderId="0" xfId="0" applyFont="1" applyAlignment="1">
      <alignment horizontal="center" wrapText="1"/>
    </xf>
    <xf numFmtId="0" fontId="2" fillId="0" borderId="20" xfId="0" applyFont="1" applyBorder="1" applyAlignment="1">
      <alignment horizontal="center" wrapText="1"/>
    </xf>
    <xf numFmtId="0" fontId="9" fillId="2" borderId="23"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3" fillId="0" borderId="11" xfId="0"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ubin, Kelly" id="{4685004A-3ADF-4CF6-AB86-8B660159FDDE}" userId="S::Kelly.Rubin@ahca.myflorida.com::ea62c482-1adf-436b-bbbd-466a365c2810" providerId="AD"/>
  <person displayName="Jackson, Mekia" id="{14312F30-9430-4BAA-9254-23D80E596769}" userId="S::Mekia.Jackson@ahca.myflorida.com::c2a12114-dbb7-438e-b979-8db1015106c8"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6" dT="2024-06-05T11:50:56.47" personId="{4685004A-3ADF-4CF6-AB86-8B660159FDDE}" id="{4F284DB7-B2D0-49E6-A985-546D316A0D85}" done="1">
    <text>I narrowed this line.</text>
  </threadedComment>
  <threadedComment ref="A76" dT="2024-06-05T17:11:22.68" personId="{14312F30-9430-4BAA-9254-23D80E596769}" id="{529286A8-ABC0-42C4-ABA4-D93DB9869C07}" parentId="{4F284DB7-B2D0-49E6-A985-546D316A0D85}">
    <text>Thanks!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7546D-5A56-4E25-A7EF-9B00F035EC8A}">
  <sheetPr>
    <pageSetUpPr fitToPage="1"/>
  </sheetPr>
  <dimension ref="A1:H172"/>
  <sheetViews>
    <sheetView tabSelected="1" topLeftCell="A101" zoomScale="120" zoomScaleNormal="120" workbookViewId="0">
      <selection activeCell="A109" sqref="A109"/>
    </sheetView>
  </sheetViews>
  <sheetFormatPr defaultRowHeight="15" x14ac:dyDescent="0.25"/>
  <cols>
    <col min="1" max="2" width="9.7109375" style="4" customWidth="1"/>
    <col min="3" max="3" width="56.7109375" style="32" customWidth="1"/>
    <col min="4" max="4" width="5.7109375" style="4" customWidth="1"/>
    <col min="5" max="5" width="12.140625" style="5" customWidth="1"/>
    <col min="6" max="6" width="10.28515625" style="4" customWidth="1"/>
    <col min="7" max="7" width="8.7109375" customWidth="1"/>
    <col min="8" max="8" width="18.140625" customWidth="1"/>
  </cols>
  <sheetData>
    <row r="1" spans="1:6" ht="18.75" x14ac:dyDescent="0.3">
      <c r="A1" s="156" t="s">
        <v>0</v>
      </c>
      <c r="B1" s="157"/>
      <c r="C1" s="157"/>
      <c r="D1" s="157"/>
      <c r="E1" s="157"/>
      <c r="F1" s="158"/>
    </row>
    <row r="2" spans="1:6" ht="18.75" x14ac:dyDescent="0.3">
      <c r="A2" s="159" t="s">
        <v>1</v>
      </c>
      <c r="B2" s="160"/>
      <c r="C2" s="160"/>
      <c r="D2" s="160"/>
      <c r="E2" s="160"/>
      <c r="F2" s="161"/>
    </row>
    <row r="3" spans="1:6" ht="15.75" thickBot="1" x14ac:dyDescent="0.3">
      <c r="A3" s="162"/>
      <c r="B3" s="163"/>
      <c r="C3" s="163"/>
      <c r="D3" s="163"/>
      <c r="E3" s="163"/>
      <c r="F3" s="164"/>
    </row>
    <row r="4" spans="1:6" x14ac:dyDescent="0.25">
      <c r="A4" s="137" t="s">
        <v>59</v>
      </c>
      <c r="B4" s="138"/>
      <c r="C4" s="138"/>
      <c r="D4" s="138"/>
      <c r="E4" s="138"/>
      <c r="F4" s="139"/>
    </row>
    <row r="5" spans="1:6" ht="61.5" customHeight="1" thickBot="1" x14ac:dyDescent="0.3">
      <c r="A5" s="140" t="s">
        <v>53</v>
      </c>
      <c r="B5" s="141"/>
      <c r="C5" s="141"/>
      <c r="D5" s="141"/>
      <c r="E5" s="141"/>
      <c r="F5" s="142"/>
    </row>
    <row r="6" spans="1:6" x14ac:dyDescent="0.25">
      <c r="A6" s="137" t="s">
        <v>55</v>
      </c>
      <c r="B6" s="138"/>
      <c r="C6" s="138"/>
      <c r="D6" s="138"/>
      <c r="E6" s="138"/>
      <c r="F6" s="139"/>
    </row>
    <row r="7" spans="1:6" ht="48" customHeight="1" thickBot="1" x14ac:dyDescent="0.3">
      <c r="A7" s="140" t="s">
        <v>54</v>
      </c>
      <c r="B7" s="141"/>
      <c r="C7" s="141"/>
      <c r="D7" s="141"/>
      <c r="E7" s="141"/>
      <c r="F7" s="142"/>
    </row>
    <row r="8" spans="1:6" x14ac:dyDescent="0.25">
      <c r="A8" s="137" t="s">
        <v>58</v>
      </c>
      <c r="B8" s="138"/>
      <c r="C8" s="138"/>
      <c r="D8" s="138"/>
      <c r="E8" s="138"/>
      <c r="F8" s="139"/>
    </row>
    <row r="9" spans="1:6" ht="76.5" customHeight="1" thickBot="1" x14ac:dyDescent="0.3">
      <c r="A9" s="140" t="s">
        <v>61</v>
      </c>
      <c r="B9" s="141"/>
      <c r="C9" s="141"/>
      <c r="D9" s="141"/>
      <c r="E9" s="141"/>
      <c r="F9" s="142"/>
    </row>
    <row r="10" spans="1:6" x14ac:dyDescent="0.25">
      <c r="A10" s="137" t="s">
        <v>56</v>
      </c>
      <c r="B10" s="138"/>
      <c r="C10" s="138"/>
      <c r="D10" s="138"/>
      <c r="E10" s="138"/>
      <c r="F10" s="139"/>
    </row>
    <row r="11" spans="1:6" ht="46.5" customHeight="1" thickBot="1" x14ac:dyDescent="0.3">
      <c r="A11" s="140" t="s">
        <v>57</v>
      </c>
      <c r="B11" s="141"/>
      <c r="C11" s="141"/>
      <c r="D11" s="141"/>
      <c r="E11" s="141"/>
      <c r="F11" s="142"/>
    </row>
    <row r="12" spans="1:6" x14ac:dyDescent="0.25">
      <c r="A12" s="137" t="s">
        <v>149</v>
      </c>
      <c r="B12" s="138"/>
      <c r="C12" s="138"/>
      <c r="D12" s="138"/>
      <c r="E12" s="138"/>
      <c r="F12" s="139"/>
    </row>
    <row r="13" spans="1:6" ht="62.25" customHeight="1" thickBot="1" x14ac:dyDescent="0.3">
      <c r="A13" s="140" t="s">
        <v>62</v>
      </c>
      <c r="B13" s="141"/>
      <c r="C13" s="141"/>
      <c r="D13" s="141"/>
      <c r="E13" s="141"/>
      <c r="F13" s="142"/>
    </row>
    <row r="14" spans="1:6" x14ac:dyDescent="0.25">
      <c r="A14" s="137" t="s">
        <v>180</v>
      </c>
      <c r="B14" s="138"/>
      <c r="C14" s="138"/>
      <c r="D14" s="138"/>
      <c r="E14" s="138"/>
      <c r="F14" s="139"/>
    </row>
    <row r="15" spans="1:6" ht="15.75" thickBot="1" x14ac:dyDescent="0.3">
      <c r="A15" s="140" t="s">
        <v>181</v>
      </c>
      <c r="B15" s="141"/>
      <c r="C15" s="141"/>
      <c r="D15" s="141"/>
      <c r="E15" s="141"/>
      <c r="F15" s="142"/>
    </row>
    <row r="16" spans="1:6" x14ac:dyDescent="0.25">
      <c r="A16" s="137" t="s">
        <v>150</v>
      </c>
      <c r="B16" s="138"/>
      <c r="C16" s="138"/>
      <c r="D16" s="138"/>
      <c r="E16" s="138"/>
      <c r="F16" s="139"/>
    </row>
    <row r="17" spans="1:6" ht="75.75" customHeight="1" thickBot="1" x14ac:dyDescent="0.3">
      <c r="A17" s="140" t="s">
        <v>158</v>
      </c>
      <c r="B17" s="141"/>
      <c r="C17" s="141"/>
      <c r="D17" s="141"/>
      <c r="E17" s="141"/>
      <c r="F17" s="142"/>
    </row>
    <row r="18" spans="1:6" ht="31.5" customHeight="1" thickBot="1" x14ac:dyDescent="0.3">
      <c r="A18" s="165" t="s">
        <v>60</v>
      </c>
      <c r="B18" s="166"/>
      <c r="C18" s="166"/>
      <c r="D18" s="166"/>
      <c r="E18" s="166"/>
      <c r="F18" s="167"/>
    </row>
    <row r="19" spans="1:6" ht="16.5" thickBot="1" x14ac:dyDescent="0.3">
      <c r="A19" s="168" t="s">
        <v>0</v>
      </c>
      <c r="B19" s="169"/>
      <c r="C19" s="169"/>
      <c r="D19" s="169"/>
      <c r="E19" s="169"/>
      <c r="F19" s="170"/>
    </row>
    <row r="20" spans="1:6" ht="16.5" thickBot="1" x14ac:dyDescent="0.3">
      <c r="A20" s="171" t="s">
        <v>52</v>
      </c>
      <c r="B20" s="172"/>
      <c r="C20" s="172"/>
      <c r="D20" s="172"/>
      <c r="E20" s="172"/>
      <c r="F20" s="173"/>
    </row>
    <row r="21" spans="1:6" s="4" customFormat="1" ht="28.5" customHeight="1" thickBot="1" x14ac:dyDescent="0.3">
      <c r="A21" s="92" t="s">
        <v>63</v>
      </c>
      <c r="B21" s="86" t="s">
        <v>2</v>
      </c>
      <c r="C21" s="86" t="s">
        <v>3</v>
      </c>
      <c r="D21" s="86" t="s">
        <v>4</v>
      </c>
      <c r="E21" s="87" t="s">
        <v>36</v>
      </c>
      <c r="F21" s="93" t="s">
        <v>5</v>
      </c>
    </row>
    <row r="22" spans="1:6" ht="15.75" thickBot="1" x14ac:dyDescent="0.3">
      <c r="A22" s="174" t="s">
        <v>64</v>
      </c>
      <c r="B22" s="175"/>
      <c r="C22" s="175"/>
      <c r="D22" s="175"/>
      <c r="E22" s="175"/>
      <c r="F22" s="176"/>
    </row>
    <row r="23" spans="1:6" ht="30" x14ac:dyDescent="0.25">
      <c r="A23" s="33">
        <v>90460</v>
      </c>
      <c r="B23" s="21"/>
      <c r="C23" s="51" t="s">
        <v>30</v>
      </c>
      <c r="D23" s="21"/>
      <c r="E23" s="21" t="s">
        <v>14</v>
      </c>
      <c r="F23" s="76">
        <v>10</v>
      </c>
    </row>
    <row r="24" spans="1:6" ht="45" x14ac:dyDescent="0.25">
      <c r="A24" s="34">
        <v>90471</v>
      </c>
      <c r="B24" s="10"/>
      <c r="C24" s="52" t="s">
        <v>31</v>
      </c>
      <c r="D24" s="10"/>
      <c r="E24" s="10" t="s">
        <v>177</v>
      </c>
      <c r="F24" s="77">
        <v>10</v>
      </c>
    </row>
    <row r="25" spans="1:6" ht="45" x14ac:dyDescent="0.25">
      <c r="A25" s="34">
        <v>90472</v>
      </c>
      <c r="B25" s="10"/>
      <c r="C25" s="52" t="s">
        <v>32</v>
      </c>
      <c r="D25" s="10"/>
      <c r="E25" s="10" t="s">
        <v>177</v>
      </c>
      <c r="F25" s="77">
        <v>10</v>
      </c>
    </row>
    <row r="26" spans="1:6" ht="30" x14ac:dyDescent="0.25">
      <c r="A26" s="34">
        <v>90473</v>
      </c>
      <c r="B26" s="10"/>
      <c r="C26" s="52" t="s">
        <v>33</v>
      </c>
      <c r="D26" s="10"/>
      <c r="E26" s="10" t="s">
        <v>177</v>
      </c>
      <c r="F26" s="77">
        <v>10</v>
      </c>
    </row>
    <row r="27" spans="1:6" ht="30.75" thickBot="1" x14ac:dyDescent="0.3">
      <c r="A27" s="35">
        <v>90474</v>
      </c>
      <c r="B27" s="22"/>
      <c r="C27" s="53" t="s">
        <v>34</v>
      </c>
      <c r="D27" s="22"/>
      <c r="E27" s="22" t="s">
        <v>177</v>
      </c>
      <c r="F27" s="78">
        <v>10</v>
      </c>
    </row>
    <row r="28" spans="1:6" ht="15.75" thickBot="1" x14ac:dyDescent="0.3">
      <c r="A28" s="131" t="s">
        <v>178</v>
      </c>
      <c r="B28" s="132"/>
      <c r="C28" s="132"/>
      <c r="D28" s="132"/>
      <c r="E28" s="132"/>
      <c r="F28" s="133"/>
    </row>
    <row r="29" spans="1:6" ht="45.75" thickBot="1" x14ac:dyDescent="0.3">
      <c r="A29" s="40">
        <v>90611</v>
      </c>
      <c r="B29" s="46"/>
      <c r="C29" s="50" t="s">
        <v>179</v>
      </c>
      <c r="D29" s="46">
        <v>1</v>
      </c>
      <c r="E29" s="29" t="s">
        <v>28</v>
      </c>
      <c r="F29" s="71">
        <v>270</v>
      </c>
    </row>
    <row r="30" spans="1:6" ht="15.75" thickBot="1" x14ac:dyDescent="0.3">
      <c r="A30" s="134" t="s">
        <v>65</v>
      </c>
      <c r="B30" s="135"/>
      <c r="C30" s="135"/>
      <c r="D30" s="135"/>
      <c r="E30" s="135"/>
      <c r="F30" s="136"/>
    </row>
    <row r="31" spans="1:6" ht="30" x14ac:dyDescent="0.25">
      <c r="A31" s="36">
        <v>90739</v>
      </c>
      <c r="B31" s="12"/>
      <c r="C31" s="54" t="s">
        <v>151</v>
      </c>
      <c r="D31" s="12">
        <v>1</v>
      </c>
      <c r="E31" s="13" t="s">
        <v>17</v>
      </c>
      <c r="F31" s="15">
        <v>0</v>
      </c>
    </row>
    <row r="32" spans="1:6" ht="30" x14ac:dyDescent="0.25">
      <c r="A32" s="37">
        <v>90739</v>
      </c>
      <c r="B32" s="1" t="s">
        <v>7</v>
      </c>
      <c r="C32" s="2" t="s">
        <v>151</v>
      </c>
      <c r="D32" s="1">
        <v>1</v>
      </c>
      <c r="E32" s="23" t="s">
        <v>8</v>
      </c>
      <c r="F32" s="16">
        <v>140.6</v>
      </c>
    </row>
    <row r="33" spans="1:6" ht="45" x14ac:dyDescent="0.25">
      <c r="A33" s="37">
        <v>90740</v>
      </c>
      <c r="B33" s="1"/>
      <c r="C33" s="2" t="s">
        <v>96</v>
      </c>
      <c r="D33" s="1">
        <v>1</v>
      </c>
      <c r="E33" s="3" t="s">
        <v>28</v>
      </c>
      <c r="F33" s="66">
        <v>158.15</v>
      </c>
    </row>
    <row r="34" spans="1:6" ht="30" x14ac:dyDescent="0.25">
      <c r="A34" s="37">
        <v>90743</v>
      </c>
      <c r="B34" s="1"/>
      <c r="C34" s="2" t="s">
        <v>152</v>
      </c>
      <c r="D34" s="1">
        <v>1</v>
      </c>
      <c r="E34" s="3" t="s">
        <v>25</v>
      </c>
      <c r="F34" s="16">
        <v>0</v>
      </c>
    </row>
    <row r="35" spans="1:6" ht="45" x14ac:dyDescent="0.25">
      <c r="A35" s="37">
        <v>90744</v>
      </c>
      <c r="B35" s="1"/>
      <c r="C35" s="2" t="s">
        <v>153</v>
      </c>
      <c r="D35" s="1">
        <v>1</v>
      </c>
      <c r="E35" s="3" t="s">
        <v>14</v>
      </c>
      <c r="F35" s="16">
        <v>0</v>
      </c>
    </row>
    <row r="36" spans="1:6" ht="30" x14ac:dyDescent="0.25">
      <c r="A36" s="37">
        <v>90746</v>
      </c>
      <c r="B36" s="1"/>
      <c r="C36" s="2" t="s">
        <v>66</v>
      </c>
      <c r="D36" s="1">
        <v>1</v>
      </c>
      <c r="E36" s="23" t="s">
        <v>8</v>
      </c>
      <c r="F36" s="16">
        <f>AVERAGE(69.49,66.83)</f>
        <v>68.16</v>
      </c>
    </row>
    <row r="37" spans="1:6" ht="33" customHeight="1" x14ac:dyDescent="0.25">
      <c r="A37" s="37">
        <v>90759</v>
      </c>
      <c r="B37" s="1"/>
      <c r="C37" s="2" t="s">
        <v>67</v>
      </c>
      <c r="D37" s="1">
        <v>1</v>
      </c>
      <c r="E37" s="3" t="s">
        <v>22</v>
      </c>
      <c r="F37" s="16">
        <v>0</v>
      </c>
    </row>
    <row r="38" spans="1:6" ht="36" customHeight="1" thickBot="1" x14ac:dyDescent="0.3">
      <c r="A38" s="38">
        <v>90759</v>
      </c>
      <c r="B38" s="45" t="s">
        <v>7</v>
      </c>
      <c r="C38" s="55" t="s">
        <v>67</v>
      </c>
      <c r="D38" s="45">
        <v>1</v>
      </c>
      <c r="E38" s="24" t="s">
        <v>8</v>
      </c>
      <c r="F38" s="67">
        <v>65.5</v>
      </c>
    </row>
    <row r="39" spans="1:6" ht="15.75" thickBot="1" x14ac:dyDescent="0.3">
      <c r="A39" s="134" t="s">
        <v>68</v>
      </c>
      <c r="B39" s="135"/>
      <c r="C39" s="135"/>
      <c r="D39" s="135"/>
      <c r="E39" s="135"/>
      <c r="F39" s="136"/>
    </row>
    <row r="40" spans="1:6" ht="30" x14ac:dyDescent="0.25">
      <c r="A40" s="36">
        <v>90680</v>
      </c>
      <c r="B40" s="12"/>
      <c r="C40" s="54" t="s">
        <v>97</v>
      </c>
      <c r="D40" s="12">
        <v>1</v>
      </c>
      <c r="E40" s="13" t="s">
        <v>26</v>
      </c>
      <c r="F40" s="15">
        <v>0</v>
      </c>
    </row>
    <row r="41" spans="1:6" ht="30.75" thickBot="1" x14ac:dyDescent="0.3">
      <c r="A41" s="38">
        <v>90681</v>
      </c>
      <c r="B41" s="45"/>
      <c r="C41" s="55" t="s">
        <v>98</v>
      </c>
      <c r="D41" s="45">
        <v>1</v>
      </c>
      <c r="E41" s="25" t="s">
        <v>26</v>
      </c>
      <c r="F41" s="67">
        <v>0</v>
      </c>
    </row>
    <row r="42" spans="1:6" ht="15.75" thickBot="1" x14ac:dyDescent="0.3">
      <c r="A42" s="134" t="s">
        <v>69</v>
      </c>
      <c r="B42" s="135"/>
      <c r="C42" s="135"/>
      <c r="D42" s="135"/>
      <c r="E42" s="135"/>
      <c r="F42" s="136"/>
    </row>
    <row r="43" spans="1:6" ht="15" customHeight="1" x14ac:dyDescent="0.25">
      <c r="A43" s="149" t="s">
        <v>70</v>
      </c>
      <c r="B43" s="150"/>
      <c r="C43" s="150"/>
      <c r="D43" s="63"/>
      <c r="E43" s="26"/>
      <c r="F43" s="68"/>
    </row>
    <row r="44" spans="1:6" ht="29.25" customHeight="1" x14ac:dyDescent="0.25">
      <c r="A44" s="37">
        <v>90700</v>
      </c>
      <c r="B44" s="1"/>
      <c r="C44" s="2" t="s">
        <v>99</v>
      </c>
      <c r="D44" s="1">
        <v>1</v>
      </c>
      <c r="E44" s="3" t="s">
        <v>12</v>
      </c>
      <c r="F44" s="16">
        <v>0</v>
      </c>
    </row>
    <row r="45" spans="1:6" x14ac:dyDescent="0.25">
      <c r="A45" s="151" t="s">
        <v>71</v>
      </c>
      <c r="B45" s="152"/>
      <c r="C45" s="152"/>
      <c r="D45" s="64"/>
      <c r="E45" s="27"/>
      <c r="F45" s="69"/>
    </row>
    <row r="46" spans="1:6" ht="15" customHeight="1" x14ac:dyDescent="0.25">
      <c r="A46" s="37">
        <v>90702</v>
      </c>
      <c r="B46" s="1"/>
      <c r="C46" s="2" t="s">
        <v>100</v>
      </c>
      <c r="D46" s="1">
        <v>1</v>
      </c>
      <c r="E46" s="3" t="s">
        <v>13</v>
      </c>
      <c r="F46" s="16">
        <v>0</v>
      </c>
    </row>
    <row r="47" spans="1:6" x14ac:dyDescent="0.25">
      <c r="A47" s="151" t="s">
        <v>72</v>
      </c>
      <c r="B47" s="152"/>
      <c r="C47" s="152"/>
      <c r="D47" s="64"/>
      <c r="E47" s="27"/>
      <c r="F47" s="69"/>
    </row>
    <row r="48" spans="1:6" ht="15" customHeight="1" x14ac:dyDescent="0.25">
      <c r="A48" s="37">
        <v>90714</v>
      </c>
      <c r="B48" s="1"/>
      <c r="C48" s="2" t="s">
        <v>101</v>
      </c>
      <c r="D48" s="1">
        <v>1</v>
      </c>
      <c r="E48" s="3" t="s">
        <v>11</v>
      </c>
      <c r="F48" s="16">
        <v>0</v>
      </c>
    </row>
    <row r="49" spans="1:6" ht="30" x14ac:dyDescent="0.25">
      <c r="A49" s="37">
        <v>90714</v>
      </c>
      <c r="B49" s="1" t="s">
        <v>7</v>
      </c>
      <c r="C49" s="2" t="s">
        <v>101</v>
      </c>
      <c r="D49" s="1">
        <v>1</v>
      </c>
      <c r="E49" s="3" t="s">
        <v>8</v>
      </c>
      <c r="F49" s="16">
        <f>AVERAGE(27.99,37.1)</f>
        <v>32.545000000000002</v>
      </c>
    </row>
    <row r="50" spans="1:6" x14ac:dyDescent="0.25">
      <c r="A50" s="151" t="s">
        <v>73</v>
      </c>
      <c r="B50" s="152"/>
      <c r="C50" s="152"/>
      <c r="D50" s="64"/>
      <c r="E50" s="27"/>
      <c r="F50" s="69"/>
    </row>
    <row r="51" spans="1:6" ht="30" x14ac:dyDescent="0.25">
      <c r="A51" s="37">
        <v>90715</v>
      </c>
      <c r="B51" s="1"/>
      <c r="C51" s="2" t="s">
        <v>102</v>
      </c>
      <c r="D51" s="1">
        <v>1</v>
      </c>
      <c r="E51" s="3" t="s">
        <v>11</v>
      </c>
      <c r="F51" s="16">
        <v>0</v>
      </c>
    </row>
    <row r="52" spans="1:6" ht="30" x14ac:dyDescent="0.25">
      <c r="A52" s="37">
        <v>90715</v>
      </c>
      <c r="B52" s="1" t="s">
        <v>7</v>
      </c>
      <c r="C52" s="2" t="s">
        <v>102</v>
      </c>
      <c r="D52" s="1">
        <v>1</v>
      </c>
      <c r="E52" s="3" t="s">
        <v>8</v>
      </c>
      <c r="F52" s="16">
        <f>AVERAGE(47.83,47.39)</f>
        <v>47.61</v>
      </c>
    </row>
    <row r="53" spans="1:6" x14ac:dyDescent="0.25">
      <c r="A53" s="145" t="s">
        <v>74</v>
      </c>
      <c r="B53" s="146"/>
      <c r="C53" s="146"/>
      <c r="D53" s="64"/>
      <c r="E53" s="27"/>
      <c r="F53" s="69"/>
    </row>
    <row r="54" spans="1:6" ht="32.25" customHeight="1" x14ac:dyDescent="0.25">
      <c r="A54" s="37">
        <v>90696</v>
      </c>
      <c r="B54" s="1"/>
      <c r="C54" s="2" t="s">
        <v>103</v>
      </c>
      <c r="D54" s="1">
        <v>1</v>
      </c>
      <c r="E54" s="3" t="s">
        <v>24</v>
      </c>
      <c r="F54" s="16">
        <v>0</v>
      </c>
    </row>
    <row r="55" spans="1:6" ht="45" x14ac:dyDescent="0.25">
      <c r="A55" s="37">
        <v>90697</v>
      </c>
      <c r="B55" s="1"/>
      <c r="C55" s="2" t="s">
        <v>104</v>
      </c>
      <c r="D55" s="1">
        <v>1</v>
      </c>
      <c r="E55" s="3" t="s">
        <v>20</v>
      </c>
      <c r="F55" s="16">
        <v>0</v>
      </c>
    </row>
    <row r="56" spans="1:6" ht="45" x14ac:dyDescent="0.25">
      <c r="A56" s="37">
        <v>90698</v>
      </c>
      <c r="B56" s="1"/>
      <c r="C56" s="2" t="s">
        <v>105</v>
      </c>
      <c r="D56" s="1">
        <v>1</v>
      </c>
      <c r="E56" s="3" t="s">
        <v>20</v>
      </c>
      <c r="F56" s="16">
        <v>0</v>
      </c>
    </row>
    <row r="57" spans="1:6" ht="45.75" thickBot="1" x14ac:dyDescent="0.3">
      <c r="A57" s="38">
        <v>90723</v>
      </c>
      <c r="B57" s="45"/>
      <c r="C57" s="55" t="s">
        <v>106</v>
      </c>
      <c r="D57" s="45">
        <v>1</v>
      </c>
      <c r="E57" s="25" t="s">
        <v>12</v>
      </c>
      <c r="F57" s="67">
        <v>0</v>
      </c>
    </row>
    <row r="58" spans="1:6" ht="15.75" thickBot="1" x14ac:dyDescent="0.3">
      <c r="A58" s="134" t="s">
        <v>75</v>
      </c>
      <c r="B58" s="135"/>
      <c r="C58" s="135"/>
      <c r="D58" s="135"/>
      <c r="E58" s="135"/>
      <c r="F58" s="136"/>
    </row>
    <row r="59" spans="1:6" ht="30" x14ac:dyDescent="0.25">
      <c r="A59" s="36">
        <v>90647</v>
      </c>
      <c r="B59" s="12"/>
      <c r="C59" s="54" t="s">
        <v>107</v>
      </c>
      <c r="D59" s="12">
        <v>1</v>
      </c>
      <c r="E59" s="13" t="s">
        <v>18</v>
      </c>
      <c r="F59" s="15">
        <v>0</v>
      </c>
    </row>
    <row r="60" spans="1:6" ht="30.75" thickBot="1" x14ac:dyDescent="0.3">
      <c r="A60" s="38">
        <v>90648</v>
      </c>
      <c r="B60" s="45"/>
      <c r="C60" s="55" t="s">
        <v>108</v>
      </c>
      <c r="D60" s="45">
        <v>1</v>
      </c>
      <c r="E60" s="25" t="s">
        <v>18</v>
      </c>
      <c r="F60" s="67">
        <v>0</v>
      </c>
    </row>
    <row r="61" spans="1:6" ht="15.75" thickBot="1" x14ac:dyDescent="0.3">
      <c r="A61" s="134" t="s">
        <v>76</v>
      </c>
      <c r="B61" s="135"/>
      <c r="C61" s="135"/>
      <c r="D61" s="135"/>
      <c r="E61" s="135"/>
      <c r="F61" s="136"/>
    </row>
    <row r="62" spans="1:6" ht="30" x14ac:dyDescent="0.25">
      <c r="A62" s="39">
        <v>90670</v>
      </c>
      <c r="B62" s="14"/>
      <c r="C62" s="51" t="s">
        <v>109</v>
      </c>
      <c r="D62" s="14">
        <v>1</v>
      </c>
      <c r="E62" s="28" t="s">
        <v>14</v>
      </c>
      <c r="F62" s="70">
        <v>0</v>
      </c>
    </row>
    <row r="63" spans="1:6" ht="30" x14ac:dyDescent="0.25">
      <c r="A63" s="37">
        <v>90671</v>
      </c>
      <c r="B63" s="1"/>
      <c r="C63" s="2" t="s">
        <v>110</v>
      </c>
      <c r="D63" s="1">
        <v>1</v>
      </c>
      <c r="E63" s="3" t="s">
        <v>14</v>
      </c>
      <c r="F63" s="16">
        <v>0</v>
      </c>
    </row>
    <row r="64" spans="1:6" ht="30" x14ac:dyDescent="0.25">
      <c r="A64" s="37">
        <v>90671</v>
      </c>
      <c r="B64" s="1" t="s">
        <v>7</v>
      </c>
      <c r="C64" s="2" t="s">
        <v>110</v>
      </c>
      <c r="D64" s="1">
        <v>1</v>
      </c>
      <c r="E64" s="3" t="s">
        <v>8</v>
      </c>
      <c r="F64" s="16">
        <v>222.55</v>
      </c>
    </row>
    <row r="65" spans="1:8" ht="30" x14ac:dyDescent="0.25">
      <c r="A65" s="37">
        <v>90677</v>
      </c>
      <c r="B65" s="1"/>
      <c r="C65" s="2" t="s">
        <v>111</v>
      </c>
      <c r="D65" s="1">
        <v>1</v>
      </c>
      <c r="E65" s="3" t="s">
        <v>14</v>
      </c>
      <c r="F65" s="16">
        <v>0</v>
      </c>
    </row>
    <row r="66" spans="1:8" ht="30" x14ac:dyDescent="0.25">
      <c r="A66" s="37">
        <v>90677</v>
      </c>
      <c r="B66" s="1" t="s">
        <v>7</v>
      </c>
      <c r="C66" s="2" t="s">
        <v>111</v>
      </c>
      <c r="D66" s="1">
        <v>1</v>
      </c>
      <c r="E66" s="3" t="s">
        <v>8</v>
      </c>
      <c r="F66" s="16">
        <v>261.56</v>
      </c>
    </row>
    <row r="67" spans="1:8" ht="30" x14ac:dyDescent="0.25">
      <c r="A67" s="37">
        <v>90732</v>
      </c>
      <c r="B67" s="1"/>
      <c r="C67" s="2" t="s">
        <v>112</v>
      </c>
      <c r="D67" s="1">
        <v>1</v>
      </c>
      <c r="E67" s="3" t="s">
        <v>21</v>
      </c>
      <c r="F67" s="16">
        <v>0</v>
      </c>
    </row>
    <row r="68" spans="1:8" ht="30.75" thickBot="1" x14ac:dyDescent="0.3">
      <c r="A68" s="38">
        <v>90732</v>
      </c>
      <c r="B68" s="45" t="s">
        <v>7</v>
      </c>
      <c r="C68" s="55" t="s">
        <v>112</v>
      </c>
      <c r="D68" s="45">
        <v>1</v>
      </c>
      <c r="E68" s="25" t="s">
        <v>8</v>
      </c>
      <c r="F68" s="67">
        <v>117.08</v>
      </c>
    </row>
    <row r="69" spans="1:8" ht="15.75" thickBot="1" x14ac:dyDescent="0.3">
      <c r="A69" s="134" t="s">
        <v>77</v>
      </c>
      <c r="B69" s="135"/>
      <c r="C69" s="135"/>
      <c r="D69" s="135"/>
      <c r="E69" s="135"/>
      <c r="F69" s="136"/>
    </row>
    <row r="70" spans="1:8" ht="19.5" customHeight="1" thickBot="1" x14ac:dyDescent="0.3">
      <c r="A70" s="40">
        <v>90713</v>
      </c>
      <c r="B70" s="46"/>
      <c r="C70" s="50" t="s">
        <v>113</v>
      </c>
      <c r="D70" s="46">
        <v>1</v>
      </c>
      <c r="E70" s="29" t="s">
        <v>14</v>
      </c>
      <c r="F70" s="71">
        <v>0</v>
      </c>
    </row>
    <row r="71" spans="1:8" ht="15.75" thickBot="1" x14ac:dyDescent="0.3">
      <c r="A71" s="134" t="s">
        <v>78</v>
      </c>
      <c r="B71" s="135"/>
      <c r="C71" s="135"/>
      <c r="D71" s="135"/>
      <c r="E71" s="135"/>
      <c r="F71" s="136"/>
    </row>
    <row r="72" spans="1:8" x14ac:dyDescent="0.25">
      <c r="A72" s="147" t="s">
        <v>79</v>
      </c>
      <c r="B72" s="148"/>
      <c r="C72" s="56"/>
      <c r="D72" s="49"/>
      <c r="E72" s="30"/>
      <c r="F72" s="72"/>
    </row>
    <row r="73" spans="1:8" ht="30" x14ac:dyDescent="0.25">
      <c r="A73" s="37">
        <v>90653</v>
      </c>
      <c r="B73" s="1"/>
      <c r="C73" s="2" t="s">
        <v>114</v>
      </c>
      <c r="D73" s="1">
        <v>1</v>
      </c>
      <c r="E73" s="3" t="s">
        <v>80</v>
      </c>
      <c r="F73" s="16">
        <v>73.400000000000006</v>
      </c>
    </row>
    <row r="74" spans="1:8" ht="30" customHeight="1" x14ac:dyDescent="0.25">
      <c r="A74" s="143" t="s">
        <v>81</v>
      </c>
      <c r="B74" s="144"/>
      <c r="C74" s="57"/>
      <c r="D74" s="64"/>
      <c r="E74" s="27"/>
      <c r="F74" s="69"/>
    </row>
    <row r="75" spans="1:8" ht="45" x14ac:dyDescent="0.25">
      <c r="A75" s="41">
        <v>90655</v>
      </c>
      <c r="B75" s="47"/>
      <c r="C75" s="51" t="s">
        <v>161</v>
      </c>
      <c r="D75" s="47">
        <v>1</v>
      </c>
      <c r="E75" s="23" t="s">
        <v>9</v>
      </c>
      <c r="F75" s="66">
        <v>0</v>
      </c>
    </row>
    <row r="76" spans="1:8" ht="46.5" customHeight="1" x14ac:dyDescent="0.25">
      <c r="A76" s="41">
        <v>90656</v>
      </c>
      <c r="B76" s="47"/>
      <c r="C76" s="52" t="s">
        <v>164</v>
      </c>
      <c r="D76" s="47">
        <v>1</v>
      </c>
      <c r="E76" s="23" t="s">
        <v>14</v>
      </c>
      <c r="F76" s="66">
        <v>0</v>
      </c>
      <c r="H76" s="102"/>
    </row>
    <row r="77" spans="1:8" ht="45" x14ac:dyDescent="0.25">
      <c r="A77" s="41">
        <v>90656</v>
      </c>
      <c r="B77" s="47" t="s">
        <v>7</v>
      </c>
      <c r="C77" s="52" t="s">
        <v>163</v>
      </c>
      <c r="D77" s="47">
        <v>1</v>
      </c>
      <c r="E77" s="23" t="s">
        <v>8</v>
      </c>
      <c r="F77" s="66">
        <v>20.25</v>
      </c>
    </row>
    <row r="78" spans="1:8" ht="30" x14ac:dyDescent="0.25">
      <c r="A78" s="41">
        <v>90657</v>
      </c>
      <c r="B78" s="47"/>
      <c r="C78" s="52" t="s">
        <v>162</v>
      </c>
      <c r="D78" s="47">
        <v>1</v>
      </c>
      <c r="E78" s="23" t="s">
        <v>9</v>
      </c>
      <c r="F78" s="66">
        <v>0</v>
      </c>
    </row>
    <row r="79" spans="1:8" ht="30" x14ac:dyDescent="0.25">
      <c r="A79" s="41">
        <v>90658</v>
      </c>
      <c r="B79" s="47"/>
      <c r="C79" s="52" t="s">
        <v>166</v>
      </c>
      <c r="D79" s="47">
        <v>1</v>
      </c>
      <c r="E79" s="23" t="s">
        <v>6</v>
      </c>
      <c r="F79" s="66">
        <v>0</v>
      </c>
    </row>
    <row r="80" spans="1:8" ht="30" x14ac:dyDescent="0.25">
      <c r="A80" s="41">
        <v>90658</v>
      </c>
      <c r="B80" s="47" t="s">
        <v>7</v>
      </c>
      <c r="C80" s="52" t="s">
        <v>165</v>
      </c>
      <c r="D80" s="47">
        <v>1</v>
      </c>
      <c r="E80" s="23" t="s">
        <v>8</v>
      </c>
      <c r="F80" s="66">
        <v>21.14</v>
      </c>
    </row>
    <row r="81" spans="1:8" ht="45" x14ac:dyDescent="0.25">
      <c r="A81" s="41">
        <v>90662</v>
      </c>
      <c r="B81" s="47"/>
      <c r="C81" s="52" t="s">
        <v>127</v>
      </c>
      <c r="D81" s="47">
        <v>1</v>
      </c>
      <c r="E81" s="23" t="s">
        <v>80</v>
      </c>
      <c r="F81" s="66">
        <v>73.400000000000006</v>
      </c>
    </row>
    <row r="82" spans="1:8" x14ac:dyDescent="0.25">
      <c r="A82" s="143" t="s">
        <v>82</v>
      </c>
      <c r="B82" s="144"/>
      <c r="C82" s="58"/>
      <c r="D82" s="65"/>
      <c r="E82" s="31"/>
      <c r="F82" s="73"/>
    </row>
    <row r="83" spans="1:8" ht="30" x14ac:dyDescent="0.25">
      <c r="A83" s="37">
        <v>90660</v>
      </c>
      <c r="B83" s="1"/>
      <c r="C83" s="2" t="s">
        <v>154</v>
      </c>
      <c r="D83" s="1">
        <v>1</v>
      </c>
      <c r="E83" s="3" t="s">
        <v>15</v>
      </c>
      <c r="F83" s="16">
        <v>0</v>
      </c>
    </row>
    <row r="84" spans="1:8" ht="30" x14ac:dyDescent="0.25">
      <c r="A84" s="37">
        <v>90660</v>
      </c>
      <c r="B84" s="1" t="s">
        <v>7</v>
      </c>
      <c r="C84" s="2" t="s">
        <v>154</v>
      </c>
      <c r="D84" s="1">
        <v>1</v>
      </c>
      <c r="E84" s="3" t="s">
        <v>8</v>
      </c>
      <c r="F84" s="16">
        <v>24.7</v>
      </c>
    </row>
    <row r="85" spans="1:8" x14ac:dyDescent="0.25">
      <c r="A85" s="143" t="s">
        <v>83</v>
      </c>
      <c r="B85" s="144"/>
      <c r="C85" s="57"/>
      <c r="D85" s="64"/>
      <c r="E85" s="27"/>
      <c r="F85" s="69"/>
    </row>
    <row r="86" spans="1:8" ht="45" x14ac:dyDescent="0.25">
      <c r="A86" s="41">
        <v>90661</v>
      </c>
      <c r="B86" s="47"/>
      <c r="C86" s="103" t="s">
        <v>167</v>
      </c>
      <c r="D86" s="47">
        <v>1</v>
      </c>
      <c r="E86" s="23" t="s">
        <v>6</v>
      </c>
      <c r="F86" s="66">
        <v>0</v>
      </c>
      <c r="H86" s="102"/>
    </row>
    <row r="87" spans="1:8" ht="45" x14ac:dyDescent="0.25">
      <c r="A87" s="41">
        <v>90661</v>
      </c>
      <c r="B87" s="47" t="s">
        <v>7</v>
      </c>
      <c r="C87" s="104" t="s">
        <v>167</v>
      </c>
      <c r="D87" s="47">
        <v>1</v>
      </c>
      <c r="E87" s="23" t="s">
        <v>8</v>
      </c>
      <c r="F87" s="66">
        <v>32.450000000000003</v>
      </c>
    </row>
    <row r="88" spans="1:8" x14ac:dyDescent="0.25">
      <c r="A88" s="143" t="s">
        <v>84</v>
      </c>
      <c r="B88" s="144"/>
      <c r="C88" s="57"/>
      <c r="D88" s="64"/>
      <c r="E88" s="27"/>
      <c r="F88" s="69"/>
    </row>
    <row r="89" spans="1:8" ht="45.75" customHeight="1" x14ac:dyDescent="0.25">
      <c r="A89" s="41">
        <v>90673</v>
      </c>
      <c r="B89" s="47"/>
      <c r="C89" s="52" t="s">
        <v>128</v>
      </c>
      <c r="D89" s="47">
        <v>1</v>
      </c>
      <c r="E89" s="23" t="s">
        <v>22</v>
      </c>
      <c r="F89" s="66">
        <v>73.400000000000006</v>
      </c>
    </row>
    <row r="90" spans="1:8" ht="47.25" customHeight="1" thickBot="1" x14ac:dyDescent="0.3">
      <c r="A90" s="42">
        <v>90673</v>
      </c>
      <c r="B90" s="48" t="s">
        <v>7</v>
      </c>
      <c r="C90" s="53" t="s">
        <v>128</v>
      </c>
      <c r="D90" s="48">
        <v>1</v>
      </c>
      <c r="E90" s="24" t="s">
        <v>8</v>
      </c>
      <c r="F90" s="74">
        <v>73.400000000000006</v>
      </c>
    </row>
    <row r="91" spans="1:8" ht="15.75" thickBot="1" x14ac:dyDescent="0.3">
      <c r="A91" s="134" t="s">
        <v>129</v>
      </c>
      <c r="B91" s="135"/>
      <c r="C91" s="135"/>
      <c r="D91" s="135"/>
      <c r="E91" s="135"/>
      <c r="F91" s="136"/>
    </row>
    <row r="92" spans="1:8" x14ac:dyDescent="0.25">
      <c r="A92" s="147" t="s">
        <v>130</v>
      </c>
      <c r="B92" s="148"/>
      <c r="C92" s="88"/>
      <c r="D92" s="63"/>
      <c r="E92" s="26"/>
      <c r="F92" s="68"/>
    </row>
    <row r="93" spans="1:8" ht="30" x14ac:dyDescent="0.25">
      <c r="A93" s="95">
        <v>90655</v>
      </c>
      <c r="B93" s="80"/>
      <c r="C93" s="79" t="s">
        <v>131</v>
      </c>
      <c r="D93" s="47">
        <v>1</v>
      </c>
      <c r="E93" s="3" t="s">
        <v>9</v>
      </c>
      <c r="F93" s="96">
        <v>0</v>
      </c>
    </row>
    <row r="94" spans="1:8" ht="30" x14ac:dyDescent="0.25">
      <c r="A94" s="95">
        <v>90656</v>
      </c>
      <c r="B94" s="80"/>
      <c r="C94" s="79" t="s">
        <v>132</v>
      </c>
      <c r="D94" s="47">
        <v>1</v>
      </c>
      <c r="E94" s="3" t="s">
        <v>6</v>
      </c>
      <c r="F94" s="96">
        <v>0</v>
      </c>
    </row>
    <row r="95" spans="1:8" s="9" customFormat="1" ht="30" x14ac:dyDescent="0.25">
      <c r="A95" s="95">
        <v>90656</v>
      </c>
      <c r="B95" s="80" t="s">
        <v>7</v>
      </c>
      <c r="C95" s="79" t="s">
        <v>132</v>
      </c>
      <c r="D95" s="47">
        <v>1</v>
      </c>
      <c r="E95" s="81" t="s">
        <v>8</v>
      </c>
      <c r="F95" s="66">
        <v>19.760000000000002</v>
      </c>
    </row>
    <row r="96" spans="1:8" s="9" customFormat="1" ht="30" x14ac:dyDescent="0.25">
      <c r="A96" s="95">
        <v>90657</v>
      </c>
      <c r="B96" s="80"/>
      <c r="C96" s="79" t="s">
        <v>133</v>
      </c>
      <c r="D96" s="47">
        <v>1</v>
      </c>
      <c r="E96" s="3" t="s">
        <v>9</v>
      </c>
      <c r="F96" s="66">
        <v>0</v>
      </c>
    </row>
    <row r="97" spans="1:6" s="9" customFormat="1" ht="18.75" customHeight="1" x14ac:dyDescent="0.25">
      <c r="A97" s="95">
        <v>90658</v>
      </c>
      <c r="B97" s="80"/>
      <c r="C97" s="79" t="s">
        <v>134</v>
      </c>
      <c r="D97" s="47">
        <v>1</v>
      </c>
      <c r="E97" s="3" t="s">
        <v>6</v>
      </c>
      <c r="F97" s="66">
        <v>0</v>
      </c>
    </row>
    <row r="98" spans="1:6" s="9" customFormat="1" ht="18" customHeight="1" x14ac:dyDescent="0.25">
      <c r="A98" s="95">
        <v>90658</v>
      </c>
      <c r="B98" s="80" t="s">
        <v>7</v>
      </c>
      <c r="C98" s="79" t="s">
        <v>134</v>
      </c>
      <c r="D98" s="47">
        <v>1</v>
      </c>
      <c r="E98" s="81" t="s">
        <v>8</v>
      </c>
      <c r="F98" s="66">
        <v>19.22</v>
      </c>
    </row>
    <row r="99" spans="1:6" s="9" customFormat="1" ht="30" x14ac:dyDescent="0.25">
      <c r="A99" s="105">
        <v>90685</v>
      </c>
      <c r="B99" s="106"/>
      <c r="C99" s="107" t="s">
        <v>135</v>
      </c>
      <c r="D99" s="106">
        <v>1</v>
      </c>
      <c r="E99" s="108" t="s">
        <v>136</v>
      </c>
      <c r="F99" s="109" t="s">
        <v>137</v>
      </c>
    </row>
    <row r="100" spans="1:6" s="9" customFormat="1" ht="30" x14ac:dyDescent="0.25">
      <c r="A100" s="105">
        <v>90686</v>
      </c>
      <c r="B100" s="106"/>
      <c r="C100" s="107" t="s">
        <v>138</v>
      </c>
      <c r="D100" s="110">
        <v>1</v>
      </c>
      <c r="E100" s="111" t="s">
        <v>6</v>
      </c>
      <c r="F100" s="112">
        <v>0</v>
      </c>
    </row>
    <row r="101" spans="1:6" s="9" customFormat="1" ht="30" x14ac:dyDescent="0.25">
      <c r="A101" s="105">
        <v>90686</v>
      </c>
      <c r="B101" s="106" t="s">
        <v>7</v>
      </c>
      <c r="C101" s="107" t="s">
        <v>138</v>
      </c>
      <c r="D101" s="110">
        <v>1</v>
      </c>
      <c r="E101" s="111" t="s">
        <v>8</v>
      </c>
      <c r="F101" s="112">
        <v>19.73</v>
      </c>
    </row>
    <row r="102" spans="1:6" s="9" customFormat="1" ht="30" x14ac:dyDescent="0.25">
      <c r="A102" s="105">
        <v>90687</v>
      </c>
      <c r="B102" s="106"/>
      <c r="C102" s="107" t="s">
        <v>139</v>
      </c>
      <c r="D102" s="110">
        <v>1</v>
      </c>
      <c r="E102" s="111" t="s">
        <v>136</v>
      </c>
      <c r="F102" s="112">
        <v>0</v>
      </c>
    </row>
    <row r="103" spans="1:6" s="9" customFormat="1" ht="30" x14ac:dyDescent="0.25">
      <c r="A103" s="105">
        <v>90688</v>
      </c>
      <c r="B103" s="106"/>
      <c r="C103" s="107" t="s">
        <v>140</v>
      </c>
      <c r="D103" s="110">
        <v>1</v>
      </c>
      <c r="E103" s="111" t="s">
        <v>6</v>
      </c>
      <c r="F103" s="112">
        <v>0</v>
      </c>
    </row>
    <row r="104" spans="1:6" ht="30" x14ac:dyDescent="0.25">
      <c r="A104" s="105">
        <v>90688</v>
      </c>
      <c r="B104" s="106" t="s">
        <v>7</v>
      </c>
      <c r="C104" s="107" t="s">
        <v>140</v>
      </c>
      <c r="D104" s="110">
        <v>1</v>
      </c>
      <c r="E104" s="111" t="s">
        <v>8</v>
      </c>
      <c r="F104" s="113">
        <v>18.440000000000001</v>
      </c>
    </row>
    <row r="105" spans="1:6" x14ac:dyDescent="0.25">
      <c r="A105" s="143" t="s">
        <v>141</v>
      </c>
      <c r="B105" s="144"/>
      <c r="C105" s="58"/>
      <c r="D105" s="65"/>
      <c r="E105" s="31"/>
      <c r="F105" s="73"/>
    </row>
    <row r="106" spans="1:6" ht="30" x14ac:dyDescent="0.25">
      <c r="A106" s="97">
        <v>90672</v>
      </c>
      <c r="B106" s="83"/>
      <c r="C106" s="82" t="s">
        <v>155</v>
      </c>
      <c r="D106" s="83">
        <v>1</v>
      </c>
      <c r="E106" s="85" t="s">
        <v>15</v>
      </c>
      <c r="F106" s="98">
        <v>0</v>
      </c>
    </row>
    <row r="107" spans="1:6" ht="30" x14ac:dyDescent="0.25">
      <c r="A107" s="97">
        <v>90672</v>
      </c>
      <c r="B107" s="83" t="s">
        <v>7</v>
      </c>
      <c r="C107" s="82" t="s">
        <v>155</v>
      </c>
      <c r="D107" s="83">
        <v>1</v>
      </c>
      <c r="E107" s="85" t="s">
        <v>142</v>
      </c>
      <c r="F107" s="98">
        <v>23.75</v>
      </c>
    </row>
    <row r="108" spans="1:6" x14ac:dyDescent="0.25">
      <c r="A108" s="143" t="s">
        <v>143</v>
      </c>
      <c r="B108" s="144"/>
      <c r="C108" s="57"/>
      <c r="D108" s="64"/>
      <c r="E108" s="27"/>
      <c r="F108" s="69"/>
    </row>
    <row r="109" spans="1:6" ht="30" x14ac:dyDescent="0.25">
      <c r="A109" s="97">
        <v>90756</v>
      </c>
      <c r="B109" s="83"/>
      <c r="C109" s="82" t="s">
        <v>144</v>
      </c>
      <c r="D109" s="83">
        <v>1</v>
      </c>
      <c r="E109" s="85" t="s">
        <v>14</v>
      </c>
      <c r="F109" s="98">
        <v>0</v>
      </c>
    </row>
    <row r="110" spans="1:6" ht="30" x14ac:dyDescent="0.25">
      <c r="A110" s="97">
        <v>90756</v>
      </c>
      <c r="B110" s="83" t="s">
        <v>7</v>
      </c>
      <c r="C110" s="82" t="s">
        <v>144</v>
      </c>
      <c r="D110" s="83">
        <v>1</v>
      </c>
      <c r="E110" s="85" t="s">
        <v>8</v>
      </c>
      <c r="F110" s="98">
        <v>28.52</v>
      </c>
    </row>
    <row r="111" spans="1:6" ht="30" x14ac:dyDescent="0.25">
      <c r="A111" s="97">
        <v>90674</v>
      </c>
      <c r="B111" s="83"/>
      <c r="C111" s="82" t="s">
        <v>145</v>
      </c>
      <c r="D111" s="84">
        <v>1</v>
      </c>
      <c r="E111" s="81" t="s">
        <v>14</v>
      </c>
      <c r="F111" s="96">
        <v>0</v>
      </c>
    </row>
    <row r="112" spans="1:6" ht="30" x14ac:dyDescent="0.25">
      <c r="A112" s="97">
        <v>90674</v>
      </c>
      <c r="B112" s="83" t="s">
        <v>7</v>
      </c>
      <c r="C112" s="82" t="s">
        <v>145</v>
      </c>
      <c r="D112" s="84">
        <v>1</v>
      </c>
      <c r="E112" s="81" t="s">
        <v>8</v>
      </c>
      <c r="F112" s="96">
        <v>30.1</v>
      </c>
    </row>
    <row r="113" spans="1:6" ht="15" customHeight="1" x14ac:dyDescent="0.25">
      <c r="A113" s="143" t="s">
        <v>146</v>
      </c>
      <c r="B113" s="144"/>
      <c r="C113" s="57"/>
      <c r="D113" s="64"/>
      <c r="E113" s="27"/>
      <c r="F113" s="69"/>
    </row>
    <row r="114" spans="1:6" ht="30" x14ac:dyDescent="0.25">
      <c r="A114" s="97">
        <v>90682</v>
      </c>
      <c r="B114" s="83" t="s">
        <v>7</v>
      </c>
      <c r="C114" s="82" t="s">
        <v>147</v>
      </c>
      <c r="D114" s="84">
        <v>1</v>
      </c>
      <c r="E114" s="81" t="s">
        <v>22</v>
      </c>
      <c r="F114" s="96">
        <v>0</v>
      </c>
    </row>
    <row r="115" spans="1:6" ht="30.75" thickBot="1" x14ac:dyDescent="0.3">
      <c r="A115" s="99">
        <v>90682</v>
      </c>
      <c r="B115" s="90"/>
      <c r="C115" s="89" t="s">
        <v>147</v>
      </c>
      <c r="D115" s="90">
        <v>1</v>
      </c>
      <c r="E115" s="91" t="s">
        <v>8</v>
      </c>
      <c r="F115" s="100">
        <v>73.400000000000006</v>
      </c>
    </row>
    <row r="116" spans="1:6" ht="15.75" thickBot="1" x14ac:dyDescent="0.3">
      <c r="A116" s="131" t="s">
        <v>85</v>
      </c>
      <c r="B116" s="132"/>
      <c r="C116" s="132"/>
      <c r="D116" s="132"/>
      <c r="E116" s="132"/>
      <c r="F116" s="133"/>
    </row>
    <row r="117" spans="1:6" s="11" customFormat="1" x14ac:dyDescent="0.25">
      <c r="A117" s="94" t="s">
        <v>86</v>
      </c>
      <c r="B117" s="49"/>
      <c r="C117" s="59"/>
      <c r="D117" s="49"/>
      <c r="E117" s="30"/>
      <c r="F117" s="72"/>
    </row>
    <row r="118" spans="1:6" ht="30" x14ac:dyDescent="0.25">
      <c r="A118" s="37">
        <v>90707</v>
      </c>
      <c r="B118" s="1"/>
      <c r="C118" s="2" t="s">
        <v>115</v>
      </c>
      <c r="D118" s="1">
        <v>1</v>
      </c>
      <c r="E118" s="3" t="s">
        <v>14</v>
      </c>
      <c r="F118" s="16">
        <v>0</v>
      </c>
    </row>
    <row r="119" spans="1:6" s="11" customFormat="1" ht="30" x14ac:dyDescent="0.25">
      <c r="A119" s="37">
        <v>90707</v>
      </c>
      <c r="B119" s="1" t="s">
        <v>7</v>
      </c>
      <c r="C119" s="2" t="s">
        <v>115</v>
      </c>
      <c r="D119" s="1">
        <v>1</v>
      </c>
      <c r="E119" s="3" t="s">
        <v>8</v>
      </c>
      <c r="F119" s="16">
        <v>92.49</v>
      </c>
    </row>
    <row r="120" spans="1:6" s="7" customFormat="1" x14ac:dyDescent="0.25">
      <c r="A120" s="145" t="s">
        <v>87</v>
      </c>
      <c r="B120" s="146"/>
      <c r="C120" s="146"/>
      <c r="D120" s="64"/>
      <c r="E120" s="27"/>
      <c r="F120" s="69"/>
    </row>
    <row r="121" spans="1:6" ht="30.75" thickBot="1" x14ac:dyDescent="0.3">
      <c r="A121" s="38">
        <v>90710</v>
      </c>
      <c r="B121" s="45"/>
      <c r="C121" s="55" t="s">
        <v>116</v>
      </c>
      <c r="D121" s="45">
        <v>1</v>
      </c>
      <c r="E121" s="25" t="s">
        <v>23</v>
      </c>
      <c r="F121" s="67">
        <v>0</v>
      </c>
    </row>
    <row r="122" spans="1:6" ht="15.75" thickBot="1" x14ac:dyDescent="0.3">
      <c r="A122" s="131" t="s">
        <v>88</v>
      </c>
      <c r="B122" s="132"/>
      <c r="C122" s="132"/>
      <c r="D122" s="132"/>
      <c r="E122" s="132"/>
      <c r="F122" s="133"/>
    </row>
    <row r="123" spans="1:6" s="6" customFormat="1" x14ac:dyDescent="0.25">
      <c r="A123" s="36">
        <v>90716</v>
      </c>
      <c r="B123" s="12"/>
      <c r="C123" s="54" t="s">
        <v>117</v>
      </c>
      <c r="D123" s="12">
        <v>1</v>
      </c>
      <c r="E123" s="13" t="s">
        <v>14</v>
      </c>
      <c r="F123" s="15">
        <v>0</v>
      </c>
    </row>
    <row r="124" spans="1:6" ht="15.75" thickBot="1" x14ac:dyDescent="0.3">
      <c r="A124" s="38">
        <v>90716</v>
      </c>
      <c r="B124" s="45" t="s">
        <v>7</v>
      </c>
      <c r="C124" s="55" t="s">
        <v>117</v>
      </c>
      <c r="D124" s="45">
        <v>1</v>
      </c>
      <c r="E124" s="25" t="s">
        <v>8</v>
      </c>
      <c r="F124" s="67">
        <v>174.32</v>
      </c>
    </row>
    <row r="125" spans="1:6" s="6" customFormat="1" ht="15" customHeight="1" thickBot="1" x14ac:dyDescent="0.3">
      <c r="A125" s="134" t="s">
        <v>89</v>
      </c>
      <c r="B125" s="135"/>
      <c r="C125" s="135"/>
      <c r="D125" s="135"/>
      <c r="E125" s="135"/>
      <c r="F125" s="136"/>
    </row>
    <row r="126" spans="1:6" s="6" customFormat="1" ht="30" x14ac:dyDescent="0.25">
      <c r="A126" s="39">
        <v>90632</v>
      </c>
      <c r="B126" s="14"/>
      <c r="C126" s="51" t="s">
        <v>170</v>
      </c>
      <c r="D126" s="14">
        <v>1</v>
      </c>
      <c r="E126" s="28" t="s">
        <v>22</v>
      </c>
      <c r="F126" s="70">
        <v>0</v>
      </c>
    </row>
    <row r="127" spans="1:6" ht="30" x14ac:dyDescent="0.25">
      <c r="A127" s="41">
        <v>90632</v>
      </c>
      <c r="B127" s="47" t="s">
        <v>7</v>
      </c>
      <c r="C127" s="52" t="s">
        <v>171</v>
      </c>
      <c r="D127" s="47">
        <v>1</v>
      </c>
      <c r="E127" s="23" t="s">
        <v>8</v>
      </c>
      <c r="F127" s="66">
        <f>AVERAGE(78.97,82.87)</f>
        <v>80.92</v>
      </c>
    </row>
    <row r="128" spans="1:6" s="6" customFormat="1" ht="30.75" thickBot="1" x14ac:dyDescent="0.3">
      <c r="A128" s="41">
        <v>90633</v>
      </c>
      <c r="B128" s="47"/>
      <c r="C128" s="52" t="s">
        <v>169</v>
      </c>
      <c r="D128" s="47">
        <v>1</v>
      </c>
      <c r="E128" s="23" t="s">
        <v>14</v>
      </c>
      <c r="F128" s="66">
        <v>0</v>
      </c>
    </row>
    <row r="129" spans="1:6" s="6" customFormat="1" ht="15.75" thickBot="1" x14ac:dyDescent="0.3">
      <c r="A129" s="134" t="s">
        <v>90</v>
      </c>
      <c r="B129" s="135"/>
      <c r="C129" s="135"/>
      <c r="D129" s="135"/>
      <c r="E129" s="135"/>
      <c r="F129" s="136"/>
    </row>
    <row r="130" spans="1:6" s="6" customFormat="1" ht="30.75" customHeight="1" x14ac:dyDescent="0.25">
      <c r="A130" s="36">
        <v>90651</v>
      </c>
      <c r="B130" s="12"/>
      <c r="C130" s="54" t="s">
        <v>118</v>
      </c>
      <c r="D130" s="12">
        <v>1</v>
      </c>
      <c r="E130" s="13" t="s">
        <v>16</v>
      </c>
      <c r="F130" s="15">
        <v>0</v>
      </c>
    </row>
    <row r="131" spans="1:6" ht="31.5" customHeight="1" thickBot="1" x14ac:dyDescent="0.3">
      <c r="A131" s="38">
        <v>90651</v>
      </c>
      <c r="B131" s="45" t="s">
        <v>7</v>
      </c>
      <c r="C131" s="55" t="s">
        <v>118</v>
      </c>
      <c r="D131" s="45">
        <v>1</v>
      </c>
      <c r="E131" s="25" t="s">
        <v>91</v>
      </c>
      <c r="F131" s="67">
        <v>287.54000000000002</v>
      </c>
    </row>
    <row r="132" spans="1:6" s="6" customFormat="1" ht="15.75" thickBot="1" x14ac:dyDescent="0.3">
      <c r="A132" s="134" t="s">
        <v>175</v>
      </c>
      <c r="B132" s="135"/>
      <c r="C132" s="135"/>
      <c r="D132" s="135"/>
      <c r="E132" s="135"/>
      <c r="F132" s="136"/>
    </row>
    <row r="133" spans="1:6" s="6" customFormat="1" x14ac:dyDescent="0.25">
      <c r="A133" s="128" t="s">
        <v>173</v>
      </c>
      <c r="B133" s="129"/>
      <c r="C133" s="129"/>
      <c r="D133" s="129"/>
      <c r="E133" s="129"/>
      <c r="F133" s="130"/>
    </row>
    <row r="134" spans="1:6" ht="45" x14ac:dyDescent="0.25">
      <c r="A134" s="37">
        <v>90619</v>
      </c>
      <c r="B134" s="1"/>
      <c r="C134" s="2" t="s">
        <v>119</v>
      </c>
      <c r="D134" s="1">
        <v>1</v>
      </c>
      <c r="E134" s="3" t="s">
        <v>15</v>
      </c>
      <c r="F134" s="16">
        <v>0</v>
      </c>
    </row>
    <row r="135" spans="1:6" s="6" customFormat="1" ht="45" x14ac:dyDescent="0.25">
      <c r="A135" s="37">
        <v>90619</v>
      </c>
      <c r="B135" s="1" t="s">
        <v>7</v>
      </c>
      <c r="C135" s="2" t="s">
        <v>119</v>
      </c>
      <c r="D135" s="1">
        <v>1</v>
      </c>
      <c r="E135" s="3" t="s">
        <v>8</v>
      </c>
      <c r="F135" s="16">
        <v>166.98</v>
      </c>
    </row>
    <row r="136" spans="1:6" s="6" customFormat="1" ht="60" x14ac:dyDescent="0.25">
      <c r="A136" s="37">
        <v>90734</v>
      </c>
      <c r="B136" s="1"/>
      <c r="C136" s="52" t="s">
        <v>120</v>
      </c>
      <c r="D136" s="1">
        <v>1</v>
      </c>
      <c r="E136" s="3" t="s">
        <v>14</v>
      </c>
      <c r="F136" s="16">
        <v>0</v>
      </c>
    </row>
    <row r="137" spans="1:6" ht="60.75" thickBot="1" x14ac:dyDescent="0.3">
      <c r="A137" s="38">
        <v>90734</v>
      </c>
      <c r="B137" s="45" t="s">
        <v>7</v>
      </c>
      <c r="C137" s="53" t="s">
        <v>120</v>
      </c>
      <c r="D137" s="45">
        <v>1</v>
      </c>
      <c r="E137" s="25" t="s">
        <v>8</v>
      </c>
      <c r="F137" s="67">
        <v>157.35</v>
      </c>
    </row>
    <row r="138" spans="1:6" s="6" customFormat="1" ht="15.75" thickBot="1" x14ac:dyDescent="0.3">
      <c r="A138" s="125" t="s">
        <v>174</v>
      </c>
      <c r="B138" s="126"/>
      <c r="C138" s="126"/>
      <c r="D138" s="126"/>
      <c r="E138" s="126"/>
      <c r="F138" s="127"/>
    </row>
    <row r="139" spans="1:6" ht="30" x14ac:dyDescent="0.25">
      <c r="A139" s="36">
        <v>90620</v>
      </c>
      <c r="B139" s="12"/>
      <c r="C139" s="54" t="s">
        <v>121</v>
      </c>
      <c r="D139" s="12">
        <v>1</v>
      </c>
      <c r="E139" s="13" t="s">
        <v>10</v>
      </c>
      <c r="F139" s="15">
        <v>0</v>
      </c>
    </row>
    <row r="140" spans="1:6" ht="30" x14ac:dyDescent="0.25">
      <c r="A140" s="37">
        <v>90620</v>
      </c>
      <c r="B140" s="1" t="s">
        <v>7</v>
      </c>
      <c r="C140" s="2" t="s">
        <v>122</v>
      </c>
      <c r="D140" s="1">
        <v>1</v>
      </c>
      <c r="E140" s="3" t="s">
        <v>8</v>
      </c>
      <c r="F140" s="16">
        <v>223.75</v>
      </c>
    </row>
    <row r="141" spans="1:6" ht="30.75" customHeight="1" x14ac:dyDescent="0.25">
      <c r="A141" s="37">
        <v>90621</v>
      </c>
      <c r="B141" s="1"/>
      <c r="C141" s="2" t="s">
        <v>123</v>
      </c>
      <c r="D141" s="1">
        <v>1</v>
      </c>
      <c r="E141" s="3" t="s">
        <v>10</v>
      </c>
      <c r="F141" s="16">
        <v>0</v>
      </c>
    </row>
    <row r="142" spans="1:6" ht="30.75" thickBot="1" x14ac:dyDescent="0.3">
      <c r="A142" s="38">
        <v>90621</v>
      </c>
      <c r="B142" s="45" t="s">
        <v>7</v>
      </c>
      <c r="C142" s="55" t="s">
        <v>123</v>
      </c>
      <c r="D142" s="45">
        <v>1</v>
      </c>
      <c r="E142" s="25" t="s">
        <v>8</v>
      </c>
      <c r="F142" s="67">
        <v>190.26</v>
      </c>
    </row>
    <row r="143" spans="1:6" ht="15.75" thickBot="1" x14ac:dyDescent="0.3">
      <c r="A143" s="125" t="s">
        <v>172</v>
      </c>
      <c r="B143" s="126"/>
      <c r="C143" s="126"/>
      <c r="D143" s="126"/>
      <c r="E143" s="126"/>
      <c r="F143" s="127"/>
    </row>
    <row r="144" spans="1:6" ht="45.75" thickBot="1" x14ac:dyDescent="0.3">
      <c r="A144" s="114">
        <v>90644</v>
      </c>
      <c r="B144" s="116"/>
      <c r="C144" s="118" t="s">
        <v>176</v>
      </c>
      <c r="D144" s="117">
        <v>1</v>
      </c>
      <c r="E144" s="119" t="s">
        <v>9</v>
      </c>
      <c r="F144" s="115">
        <v>0</v>
      </c>
    </row>
    <row r="145" spans="1:8" ht="15.75" thickBot="1" x14ac:dyDescent="0.3">
      <c r="A145" s="131" t="s">
        <v>92</v>
      </c>
      <c r="B145" s="132"/>
      <c r="C145" s="132"/>
      <c r="D145" s="132"/>
      <c r="E145" s="132"/>
      <c r="F145" s="133"/>
    </row>
    <row r="146" spans="1:8" ht="15.75" thickBot="1" x14ac:dyDescent="0.3">
      <c r="A146" s="40">
        <v>90750</v>
      </c>
      <c r="B146" s="46"/>
      <c r="C146" s="50" t="s">
        <v>93</v>
      </c>
      <c r="D146" s="46">
        <v>1</v>
      </c>
      <c r="E146" s="29" t="s">
        <v>28</v>
      </c>
      <c r="F146" s="71">
        <v>197.9</v>
      </c>
    </row>
    <row r="147" spans="1:8" ht="15.75" thickBot="1" x14ac:dyDescent="0.3">
      <c r="A147" s="131" t="s">
        <v>94</v>
      </c>
      <c r="B147" s="132"/>
      <c r="C147" s="132"/>
      <c r="D147" s="132"/>
      <c r="E147" s="132"/>
      <c r="F147" s="133"/>
    </row>
    <row r="148" spans="1:8" ht="30" x14ac:dyDescent="0.25">
      <c r="A148" s="36">
        <v>90375</v>
      </c>
      <c r="B148" s="12"/>
      <c r="C148" s="54" t="s">
        <v>124</v>
      </c>
      <c r="D148" s="12">
        <v>9</v>
      </c>
      <c r="E148" s="13" t="s">
        <v>19</v>
      </c>
      <c r="F148" s="15">
        <v>285.64999999999998</v>
      </c>
    </row>
    <row r="149" spans="1:8" ht="30" x14ac:dyDescent="0.25">
      <c r="A149" s="37">
        <v>90376</v>
      </c>
      <c r="B149" s="1"/>
      <c r="C149" s="2" t="s">
        <v>125</v>
      </c>
      <c r="D149" s="1">
        <v>9</v>
      </c>
      <c r="E149" s="3" t="s">
        <v>19</v>
      </c>
      <c r="F149" s="16">
        <v>479.72</v>
      </c>
    </row>
    <row r="150" spans="1:8" ht="15.75" thickBot="1" x14ac:dyDescent="0.3">
      <c r="A150" s="38">
        <v>90675</v>
      </c>
      <c r="B150" s="45"/>
      <c r="C150" s="55" t="s">
        <v>126</v>
      </c>
      <c r="D150" s="45">
        <v>1</v>
      </c>
      <c r="E150" s="25" t="s">
        <v>19</v>
      </c>
      <c r="F150" s="67">
        <v>322.77</v>
      </c>
    </row>
    <row r="151" spans="1:8" ht="15.75" thickBot="1" x14ac:dyDescent="0.3">
      <c r="A151" s="134" t="s">
        <v>95</v>
      </c>
      <c r="B151" s="135"/>
      <c r="C151" s="135"/>
      <c r="D151" s="135"/>
      <c r="E151" s="135"/>
      <c r="F151" s="136"/>
    </row>
    <row r="152" spans="1:8" ht="30" x14ac:dyDescent="0.25">
      <c r="A152" s="36">
        <v>90380</v>
      </c>
      <c r="B152" s="12"/>
      <c r="C152" s="60" t="s">
        <v>49</v>
      </c>
      <c r="D152" s="12">
        <v>1</v>
      </c>
      <c r="E152" s="13" t="s">
        <v>26</v>
      </c>
      <c r="F152" s="15">
        <v>0</v>
      </c>
    </row>
    <row r="153" spans="1:8" ht="30" x14ac:dyDescent="0.25">
      <c r="A153" s="37">
        <v>90381</v>
      </c>
      <c r="B153" s="1"/>
      <c r="C153" s="61" t="s">
        <v>48</v>
      </c>
      <c r="D153" s="10">
        <v>1</v>
      </c>
      <c r="E153" s="3" t="s">
        <v>26</v>
      </c>
      <c r="F153" s="16">
        <v>0</v>
      </c>
    </row>
    <row r="154" spans="1:8" ht="30" x14ac:dyDescent="0.25">
      <c r="A154" s="37">
        <v>90381</v>
      </c>
      <c r="B154" s="1"/>
      <c r="C154" s="61" t="s">
        <v>48</v>
      </c>
      <c r="D154" s="10">
        <v>2</v>
      </c>
      <c r="E154" s="3" t="s">
        <v>35</v>
      </c>
      <c r="F154" s="16">
        <v>0</v>
      </c>
    </row>
    <row r="155" spans="1:8" ht="30" x14ac:dyDescent="0.25">
      <c r="A155" s="37">
        <v>96380</v>
      </c>
      <c r="B155" s="1"/>
      <c r="C155" s="61" t="s">
        <v>50</v>
      </c>
      <c r="D155" s="1">
        <v>1</v>
      </c>
      <c r="E155" s="3" t="s">
        <v>9</v>
      </c>
      <c r="F155" s="16">
        <v>10</v>
      </c>
    </row>
    <row r="156" spans="1:8" ht="30" x14ac:dyDescent="0.25">
      <c r="A156" s="37">
        <v>96381</v>
      </c>
      <c r="B156" s="1"/>
      <c r="C156" s="61" t="s">
        <v>51</v>
      </c>
      <c r="D156" s="10">
        <v>1</v>
      </c>
      <c r="E156" s="3" t="s">
        <v>9</v>
      </c>
      <c r="F156" s="16">
        <v>10</v>
      </c>
    </row>
    <row r="157" spans="1:8" ht="40.5" x14ac:dyDescent="0.25">
      <c r="A157" s="43">
        <v>90678</v>
      </c>
      <c r="B157" s="1"/>
      <c r="C157" s="2" t="s">
        <v>156</v>
      </c>
      <c r="D157" s="1">
        <v>1</v>
      </c>
      <c r="E157" s="3" t="s">
        <v>159</v>
      </c>
      <c r="F157" s="75">
        <v>295</v>
      </c>
    </row>
    <row r="158" spans="1:8" ht="40.5" x14ac:dyDescent="0.25">
      <c r="A158" s="43">
        <v>90678</v>
      </c>
      <c r="B158" s="1" t="s">
        <v>7</v>
      </c>
      <c r="C158" s="2" t="s">
        <v>156</v>
      </c>
      <c r="D158" s="1">
        <v>1</v>
      </c>
      <c r="E158" s="3" t="s">
        <v>160</v>
      </c>
      <c r="F158" s="75">
        <v>295</v>
      </c>
    </row>
    <row r="159" spans="1:8" ht="30" x14ac:dyDescent="0.25">
      <c r="A159" s="43">
        <v>90678</v>
      </c>
      <c r="B159" s="1" t="s">
        <v>7</v>
      </c>
      <c r="C159" s="2" t="s">
        <v>156</v>
      </c>
      <c r="D159" s="1">
        <v>1</v>
      </c>
      <c r="E159" s="3" t="s">
        <v>27</v>
      </c>
      <c r="F159" s="75">
        <v>295</v>
      </c>
    </row>
    <row r="160" spans="1:8" x14ac:dyDescent="0.25">
      <c r="A160" s="43">
        <v>90679</v>
      </c>
      <c r="B160" s="1"/>
      <c r="C160" s="2" t="s">
        <v>157</v>
      </c>
      <c r="D160" s="1">
        <v>1</v>
      </c>
      <c r="E160" s="101" t="s">
        <v>27</v>
      </c>
      <c r="F160" s="75">
        <v>280</v>
      </c>
      <c r="H160" s="102"/>
    </row>
    <row r="161" spans="1:6" ht="30.75" thickBot="1" x14ac:dyDescent="0.3">
      <c r="A161" s="120">
        <v>90683</v>
      </c>
      <c r="B161" s="121"/>
      <c r="C161" s="122" t="s">
        <v>168</v>
      </c>
      <c r="D161" s="121">
        <v>1</v>
      </c>
      <c r="E161" s="123" t="s">
        <v>27</v>
      </c>
      <c r="F161" s="124">
        <v>290</v>
      </c>
    </row>
    <row r="162" spans="1:6" ht="15.75" thickBot="1" x14ac:dyDescent="0.3">
      <c r="A162" s="153" t="s">
        <v>148</v>
      </c>
      <c r="B162" s="154"/>
      <c r="C162" s="154"/>
      <c r="D162" s="154"/>
      <c r="E162" s="154"/>
      <c r="F162" s="155"/>
    </row>
    <row r="163" spans="1:6" ht="61.5" customHeight="1" x14ac:dyDescent="0.25">
      <c r="A163" s="33">
        <v>90480</v>
      </c>
      <c r="B163" s="14"/>
      <c r="C163" s="54" t="s">
        <v>41</v>
      </c>
      <c r="D163" s="12">
        <v>1</v>
      </c>
      <c r="E163" s="13" t="s">
        <v>39</v>
      </c>
      <c r="F163" s="15">
        <v>40</v>
      </c>
    </row>
    <row r="164" spans="1:6" ht="63.75" customHeight="1" x14ac:dyDescent="0.25">
      <c r="A164" s="34">
        <v>91304</v>
      </c>
      <c r="B164" s="8"/>
      <c r="C164" s="2" t="s">
        <v>45</v>
      </c>
      <c r="D164" s="1">
        <v>1</v>
      </c>
      <c r="E164" s="3" t="s">
        <v>40</v>
      </c>
      <c r="F164" s="16">
        <v>0</v>
      </c>
    </row>
    <row r="165" spans="1:6" ht="75" x14ac:dyDescent="0.25">
      <c r="A165" s="34">
        <v>91304</v>
      </c>
      <c r="B165" s="8" t="s">
        <v>7</v>
      </c>
      <c r="C165" s="2" t="s">
        <v>45</v>
      </c>
      <c r="D165" s="1">
        <v>1</v>
      </c>
      <c r="E165" s="3" t="s">
        <v>8</v>
      </c>
      <c r="F165" s="16">
        <v>148.19999999999999</v>
      </c>
    </row>
    <row r="166" spans="1:6" ht="60" x14ac:dyDescent="0.25">
      <c r="A166" s="34">
        <v>91318</v>
      </c>
      <c r="B166" s="10"/>
      <c r="C166" s="2" t="s">
        <v>42</v>
      </c>
      <c r="D166" s="1">
        <v>1</v>
      </c>
      <c r="E166" s="3" t="s">
        <v>37</v>
      </c>
      <c r="F166" s="16">
        <v>0</v>
      </c>
    </row>
    <row r="167" spans="1:6" ht="60" x14ac:dyDescent="0.25">
      <c r="A167" s="34">
        <v>91319</v>
      </c>
      <c r="B167" s="10"/>
      <c r="C167" s="2" t="s">
        <v>42</v>
      </c>
      <c r="D167" s="1">
        <v>1</v>
      </c>
      <c r="E167" s="3" t="s">
        <v>38</v>
      </c>
      <c r="F167" s="16">
        <v>0</v>
      </c>
    </row>
    <row r="168" spans="1:6" ht="60" x14ac:dyDescent="0.25">
      <c r="A168" s="34">
        <v>91320</v>
      </c>
      <c r="B168" s="10"/>
      <c r="C168" s="2" t="s">
        <v>43</v>
      </c>
      <c r="D168" s="1">
        <v>1</v>
      </c>
      <c r="E168" s="3" t="s">
        <v>40</v>
      </c>
      <c r="F168" s="16">
        <v>0</v>
      </c>
    </row>
    <row r="169" spans="1:6" ht="60" x14ac:dyDescent="0.25">
      <c r="A169" s="34">
        <v>91320</v>
      </c>
      <c r="B169" s="10" t="s">
        <v>7</v>
      </c>
      <c r="C169" s="2" t="s">
        <v>44</v>
      </c>
      <c r="D169" s="1">
        <v>1</v>
      </c>
      <c r="E169" s="3" t="s">
        <v>8</v>
      </c>
      <c r="F169" s="16">
        <v>131.1</v>
      </c>
    </row>
    <row r="170" spans="1:6" ht="45" x14ac:dyDescent="0.25">
      <c r="A170" s="34">
        <v>91321</v>
      </c>
      <c r="B170" s="10"/>
      <c r="C170" s="2" t="s">
        <v>46</v>
      </c>
      <c r="D170" s="1">
        <v>1</v>
      </c>
      <c r="E170" s="3" t="s">
        <v>29</v>
      </c>
      <c r="F170" s="16">
        <v>0</v>
      </c>
    </row>
    <row r="171" spans="1:6" ht="45" x14ac:dyDescent="0.25">
      <c r="A171" s="34">
        <v>91322</v>
      </c>
      <c r="B171" s="10"/>
      <c r="C171" s="2" t="s">
        <v>47</v>
      </c>
      <c r="D171" s="1">
        <v>1</v>
      </c>
      <c r="E171" s="3" t="s">
        <v>40</v>
      </c>
      <c r="F171" s="16">
        <v>0</v>
      </c>
    </row>
    <row r="172" spans="1:6" ht="45.75" thickBot="1" x14ac:dyDescent="0.3">
      <c r="A172" s="44">
        <v>91322</v>
      </c>
      <c r="B172" s="17" t="s">
        <v>7</v>
      </c>
      <c r="C172" s="62" t="s">
        <v>47</v>
      </c>
      <c r="D172" s="18">
        <v>1</v>
      </c>
      <c r="E172" s="19" t="s">
        <v>8</v>
      </c>
      <c r="F172" s="20">
        <v>145.91999999999999</v>
      </c>
    </row>
  </sheetData>
  <mergeCells count="57">
    <mergeCell ref="A28:F28"/>
    <mergeCell ref="A14:F14"/>
    <mergeCell ref="A15:F15"/>
    <mergeCell ref="A13:F13"/>
    <mergeCell ref="A18:F18"/>
    <mergeCell ref="A19:F19"/>
    <mergeCell ref="A20:F20"/>
    <mergeCell ref="A22:F22"/>
    <mergeCell ref="A10:F10"/>
    <mergeCell ref="A8:F8"/>
    <mergeCell ref="A12:F12"/>
    <mergeCell ref="A9:F9"/>
    <mergeCell ref="A11:F11"/>
    <mergeCell ref="A1:F1"/>
    <mergeCell ref="A2:F2"/>
    <mergeCell ref="A3:F3"/>
    <mergeCell ref="A5:F5"/>
    <mergeCell ref="A7:F7"/>
    <mergeCell ref="A4:F4"/>
    <mergeCell ref="A6:F6"/>
    <mergeCell ref="A162:F162"/>
    <mergeCell ref="A30:F30"/>
    <mergeCell ref="A39:F39"/>
    <mergeCell ref="A42:F42"/>
    <mergeCell ref="A58:F58"/>
    <mergeCell ref="A61:F61"/>
    <mergeCell ref="A69:F69"/>
    <mergeCell ref="A71:F71"/>
    <mergeCell ref="A91:F91"/>
    <mergeCell ref="A116:F116"/>
    <mergeCell ref="A122:F122"/>
    <mergeCell ref="A125:F125"/>
    <mergeCell ref="A129:F129"/>
    <mergeCell ref="A132:F132"/>
    <mergeCell ref="A85:B85"/>
    <mergeCell ref="A88:B88"/>
    <mergeCell ref="A151:F151"/>
    <mergeCell ref="A16:F16"/>
    <mergeCell ref="A17:F17"/>
    <mergeCell ref="A113:B113"/>
    <mergeCell ref="A120:C120"/>
    <mergeCell ref="A92:B92"/>
    <mergeCell ref="A105:B105"/>
    <mergeCell ref="A108:B108"/>
    <mergeCell ref="A43:C43"/>
    <mergeCell ref="A45:C45"/>
    <mergeCell ref="A47:C47"/>
    <mergeCell ref="A50:C50"/>
    <mergeCell ref="A53:C53"/>
    <mergeCell ref="A72:B72"/>
    <mergeCell ref="A74:B74"/>
    <mergeCell ref="A82:B82"/>
    <mergeCell ref="A143:F143"/>
    <mergeCell ref="A133:F133"/>
    <mergeCell ref="A138:F138"/>
    <mergeCell ref="A145:F145"/>
    <mergeCell ref="A147:F147"/>
  </mergeCells>
  <pageMargins left="0.45" right="0.45" top="0.5" bottom="0.5" header="0.3" footer="0.3"/>
  <pageSetup scale="92" fitToHeight="0" orientation="portrait" r:id="rId1"/>
  <headerFooter>
    <oddFooter>&amp;RPage &amp;P of &amp;N</oddFooter>
  </headerFooter>
  <ignoredErrors>
    <ignoredError sqref="E37 E31 E126"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January 2024</vt:lpstr>
      <vt:lpstr>'January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Rubin, Kelly</dc:creator>
  <cp:lastModifiedBy>Jackson, Mekia</cp:lastModifiedBy>
  <cp:lastPrinted>2024-05-16T20:56:47Z</cp:lastPrinted>
  <dcterms:created xsi:type="dcterms:W3CDTF">2023-06-13T17:35:36Z</dcterms:created>
  <dcterms:modified xsi:type="dcterms:W3CDTF">2024-06-17T14:00:37Z</dcterms:modified>
</cp:coreProperties>
</file>