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ahca-wpfs001\hmo_data\HCRA (Health Care Responsibility Act)\HCRA-Handbook\HCRA Internet Files\"/>
    </mc:Choice>
  </mc:AlternateContent>
  <xr:revisionPtr revIDLastSave="0" documentId="13_ncr:8001_{5FB13201-6C45-484A-ADC5-3C129B0475F1}" xr6:coauthVersionLast="47" xr6:coauthVersionMax="47" xr10:uidLastSave="{00000000-0000-0000-0000-000000000000}"/>
  <workbookProtection workbookPassword="DBB1" lockStructure="1"/>
  <bookViews>
    <workbookView xWindow="29925" yWindow="1140" windowWidth="21600" windowHeight="11385" firstSheet="1" activeTab="1" xr2:uid="{00000000-000D-0000-FFFF-FFFF00000000}"/>
  </bookViews>
  <sheets>
    <sheet name="Instructions" sheetId="14" r:id="rId1"/>
    <sheet name="October" sheetId="6" r:id="rId2"/>
    <sheet name="November" sheetId="5" r:id="rId3"/>
    <sheet name="December" sheetId="4" r:id="rId4"/>
    <sheet name="January" sheetId="1" r:id="rId5"/>
    <sheet name="February" sheetId="2" r:id="rId6"/>
    <sheet name="March" sheetId="3" r:id="rId7"/>
    <sheet name="April" sheetId="12" r:id="rId8"/>
    <sheet name="May" sheetId="11" r:id="rId9"/>
    <sheet name="June" sheetId="10" r:id="rId10"/>
    <sheet name="July" sheetId="9" r:id="rId11"/>
    <sheet name="August" sheetId="8" r:id="rId12"/>
    <sheet name="September" sheetId="7" r:id="rId13"/>
    <sheet name="Year-to-Date" sheetId="15" r:id="rId14"/>
  </sheets>
  <definedNames>
    <definedName name="_xlnm.Print_Area" localSheetId="7">April!$A$1:$L$60</definedName>
    <definedName name="_xlnm.Print_Area" localSheetId="11">August!$A$1:$L$60</definedName>
    <definedName name="_xlnm.Print_Area" localSheetId="3">December!$A$1:$L$60</definedName>
    <definedName name="_xlnm.Print_Area" localSheetId="4">January!$A$1:$L$60</definedName>
    <definedName name="_xlnm.Print_Area" localSheetId="10">July!$A$1:$L$60</definedName>
    <definedName name="_xlnm.Print_Area" localSheetId="9">June!$A$1:$L$60</definedName>
    <definedName name="_xlnm.Print_Area" localSheetId="6">March!$A$1:$L$60</definedName>
    <definedName name="_xlnm.Print_Area" localSheetId="8">May!$A$1:$L$60</definedName>
    <definedName name="_xlnm.Print_Area" localSheetId="2">November!$A$1:$L$60</definedName>
    <definedName name="_xlnm.Print_Area" localSheetId="1">October!$A$1:$L$60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5" l="1"/>
  <c r="I54" i="9"/>
  <c r="I54" i="8"/>
  <c r="I54" i="7"/>
  <c r="A54" i="9"/>
  <c r="A54" i="8"/>
  <c r="A54" i="7"/>
  <c r="B52" i="9"/>
  <c r="B52" i="8"/>
  <c r="B52" i="7"/>
  <c r="I54" i="11"/>
  <c r="A54" i="11"/>
  <c r="B52" i="11"/>
  <c r="C44" i="4"/>
  <c r="C44" i="1"/>
  <c r="C44" i="2"/>
  <c r="C44" i="3"/>
  <c r="C44" i="12"/>
  <c r="C44" i="11"/>
  <c r="C44" i="10"/>
  <c r="C44" i="9"/>
  <c r="C44" i="8"/>
  <c r="C44" i="7"/>
  <c r="C38" i="4"/>
  <c r="C38" i="1"/>
  <c r="C38" i="2"/>
  <c r="C38" i="3"/>
  <c r="C38" i="12"/>
  <c r="C38" i="11"/>
  <c r="C38" i="10"/>
  <c r="C38" i="9"/>
  <c r="C38" i="8"/>
  <c r="C38" i="7"/>
  <c r="B36" i="4"/>
  <c r="B36" i="1"/>
  <c r="B36" i="2"/>
  <c r="B36" i="3"/>
  <c r="B36" i="12"/>
  <c r="B36" i="11"/>
  <c r="B36" i="10"/>
  <c r="B36" i="9"/>
  <c r="B36" i="8"/>
  <c r="B36" i="7"/>
  <c r="C18" i="4"/>
  <c r="C18" i="1"/>
  <c r="C18" i="2"/>
  <c r="C18" i="3"/>
  <c r="C18" i="12"/>
  <c r="C18" i="11"/>
  <c r="C18" i="10"/>
  <c r="C18" i="9"/>
  <c r="C18" i="8"/>
  <c r="C18" i="7"/>
  <c r="I54" i="5"/>
  <c r="I54" i="4"/>
  <c r="I54" i="1"/>
  <c r="A54" i="5"/>
  <c r="A54" i="4"/>
  <c r="A54" i="1"/>
  <c r="A54" i="2"/>
  <c r="B52" i="5"/>
  <c r="B52" i="4"/>
  <c r="B52" i="1"/>
  <c r="B52" i="2"/>
  <c r="B52" i="3"/>
  <c r="B50" i="5"/>
  <c r="B50" i="4"/>
  <c r="B50" i="1"/>
  <c r="B50" i="2"/>
  <c r="B50" i="3"/>
  <c r="B50" i="12"/>
  <c r="B50" i="11"/>
  <c r="B50" i="10"/>
  <c r="B50" i="9"/>
  <c r="B50" i="8"/>
  <c r="B50" i="7"/>
  <c r="C48" i="5"/>
  <c r="C48" i="4"/>
  <c r="C48" i="1"/>
  <c r="C48" i="2"/>
  <c r="C48" i="3"/>
  <c r="C48" i="12"/>
  <c r="C48" i="11"/>
  <c r="C48" i="10"/>
  <c r="C48" i="9"/>
  <c r="C48" i="8"/>
  <c r="C48" i="7"/>
  <c r="C44" i="5"/>
  <c r="C42" i="5"/>
  <c r="C42" i="4"/>
  <c r="C42" i="1"/>
  <c r="C42" i="2"/>
  <c r="C42" i="3"/>
  <c r="C42" i="12"/>
  <c r="C42" i="11"/>
  <c r="C42" i="10"/>
  <c r="C42" i="9"/>
  <c r="C42" i="8"/>
  <c r="C42" i="7"/>
  <c r="C40" i="5"/>
  <c r="C40" i="4"/>
  <c r="C40" i="1"/>
  <c r="C40" i="2"/>
  <c r="C40" i="3"/>
  <c r="C40" i="12"/>
  <c r="C40" i="11"/>
  <c r="C40" i="10"/>
  <c r="C40" i="9"/>
  <c r="C40" i="8"/>
  <c r="C40" i="7"/>
  <c r="C38" i="5"/>
  <c r="B36" i="5"/>
  <c r="B14" i="5"/>
  <c r="C34" i="5"/>
  <c r="C34" i="4"/>
  <c r="C34" i="1"/>
  <c r="C34" i="2"/>
  <c r="C34" i="3"/>
  <c r="C34" i="12"/>
  <c r="C34" i="11"/>
  <c r="C34" i="10"/>
  <c r="C34" i="9"/>
  <c r="C34" i="8"/>
  <c r="C34" i="7"/>
  <c r="C33" i="5"/>
  <c r="C33" i="4"/>
  <c r="C33" i="1"/>
  <c r="C33" i="2"/>
  <c r="C33" i="3"/>
  <c r="C33" i="12"/>
  <c r="C33" i="11"/>
  <c r="C33" i="10"/>
  <c r="C33" i="9"/>
  <c r="C33" i="8"/>
  <c r="C33" i="7"/>
  <c r="C19" i="5"/>
  <c r="C19" i="4"/>
  <c r="C19" i="1"/>
  <c r="C19" i="2"/>
  <c r="C19" i="3"/>
  <c r="C19" i="12"/>
  <c r="C19" i="11"/>
  <c r="C19" i="10"/>
  <c r="C19" i="9"/>
  <c r="C19" i="8"/>
  <c r="C19" i="7"/>
  <c r="C18" i="5"/>
  <c r="C17" i="5"/>
  <c r="C17" i="4"/>
  <c r="C17" i="1"/>
  <c r="C17" i="2"/>
  <c r="C17" i="3"/>
  <c r="C17" i="12"/>
  <c r="C17" i="11"/>
  <c r="C17" i="10"/>
  <c r="C17" i="9"/>
  <c r="C17" i="8"/>
  <c r="C17" i="7"/>
  <c r="C16" i="5"/>
  <c r="C16" i="4"/>
  <c r="C16" i="1"/>
  <c r="C16" i="2"/>
  <c r="C16" i="3"/>
  <c r="C16" i="12"/>
  <c r="C16" i="11"/>
  <c r="C16" i="10"/>
  <c r="C16" i="9"/>
  <c r="C16" i="8"/>
  <c r="C16" i="7"/>
  <c r="I42" i="6"/>
  <c r="A5" i="7"/>
  <c r="A5" i="8"/>
  <c r="A5" i="9"/>
  <c r="A5" i="10"/>
  <c r="A5" i="11"/>
  <c r="A5" i="12"/>
  <c r="A5" i="3"/>
  <c r="A5" i="2"/>
  <c r="A5" i="1"/>
  <c r="A5" i="4"/>
  <c r="A5" i="5"/>
  <c r="C12" i="12"/>
  <c r="A1" i="12"/>
  <c r="L44" i="12"/>
  <c r="I44" i="12"/>
  <c r="L33" i="12"/>
  <c r="I33" i="12"/>
  <c r="L12" i="1"/>
  <c r="L12" i="2" s="1"/>
  <c r="L12" i="10"/>
  <c r="I33" i="6"/>
  <c r="H34" i="6"/>
  <c r="H16" i="5"/>
  <c r="H34" i="5"/>
  <c r="H16" i="4"/>
  <c r="H34" i="4"/>
  <c r="H16" i="1"/>
  <c r="H34" i="1"/>
  <c r="H16" i="2"/>
  <c r="H34" i="2"/>
  <c r="H16" i="3"/>
  <c r="H34" i="3"/>
  <c r="H16" i="12"/>
  <c r="H34" i="12"/>
  <c r="H16" i="11"/>
  <c r="H34" i="11"/>
  <c r="H16" i="10"/>
  <c r="H34" i="10"/>
  <c r="H16" i="9"/>
  <c r="H34" i="9"/>
  <c r="H16" i="8"/>
  <c r="H34" i="8"/>
  <c r="H16" i="7"/>
  <c r="H34" i="7"/>
  <c r="I33" i="5"/>
  <c r="I33" i="4"/>
  <c r="I33" i="1"/>
  <c r="I33" i="2"/>
  <c r="I33" i="3"/>
  <c r="L42" i="6"/>
  <c r="L48" i="6"/>
  <c r="K38" i="5"/>
  <c r="L42" i="5"/>
  <c r="L48" i="5"/>
  <c r="K38" i="4"/>
  <c r="L42" i="4"/>
  <c r="L48" i="4"/>
  <c r="K38" i="1"/>
  <c r="L42" i="1"/>
  <c r="L48" i="1"/>
  <c r="K38" i="2"/>
  <c r="L42" i="2"/>
  <c r="L48" i="2"/>
  <c r="K38" i="3"/>
  <c r="L42" i="3"/>
  <c r="L48" i="3"/>
  <c r="K38" i="12"/>
  <c r="L42" i="12"/>
  <c r="L48" i="12"/>
  <c r="K38" i="11"/>
  <c r="L42" i="11"/>
  <c r="L48" i="11"/>
  <c r="K38" i="10"/>
  <c r="L42" i="10"/>
  <c r="L48" i="10"/>
  <c r="K38" i="9"/>
  <c r="L42" i="9"/>
  <c r="L48" i="9"/>
  <c r="K38" i="8"/>
  <c r="L42" i="8"/>
  <c r="L48" i="8"/>
  <c r="K38" i="7"/>
  <c r="L42" i="7"/>
  <c r="L48" i="7"/>
  <c r="L44" i="6"/>
  <c r="L44" i="5"/>
  <c r="L44" i="4"/>
  <c r="L44" i="1"/>
  <c r="L44" i="2"/>
  <c r="L44" i="3"/>
  <c r="I44" i="6"/>
  <c r="I48" i="6"/>
  <c r="H38" i="5"/>
  <c r="I42" i="5"/>
  <c r="I48" i="5"/>
  <c r="H38" i="4"/>
  <c r="I42" i="4"/>
  <c r="I44" i="5"/>
  <c r="I44" i="4"/>
  <c r="I44" i="1"/>
  <c r="I44" i="2"/>
  <c r="I44" i="3"/>
  <c r="L33" i="6"/>
  <c r="K34" i="6"/>
  <c r="K16" i="5"/>
  <c r="K34" i="5"/>
  <c r="K16" i="4"/>
  <c r="K34" i="4"/>
  <c r="K16" i="1"/>
  <c r="K34" i="1"/>
  <c r="K16" i="2"/>
  <c r="K34" i="2"/>
  <c r="K16" i="3"/>
  <c r="K34" i="3"/>
  <c r="K16" i="12"/>
  <c r="K34" i="12"/>
  <c r="K16" i="11"/>
  <c r="K34" i="11"/>
  <c r="K16" i="10"/>
  <c r="K34" i="10"/>
  <c r="K16" i="9"/>
  <c r="K34" i="9"/>
  <c r="K16" i="8"/>
  <c r="K34" i="8"/>
  <c r="K16" i="7"/>
  <c r="K34" i="7"/>
  <c r="L33" i="5"/>
  <c r="L33" i="4"/>
  <c r="L33" i="1"/>
  <c r="L33" i="2"/>
  <c r="L33" i="3"/>
  <c r="C12" i="8"/>
  <c r="A1" i="8"/>
  <c r="L44" i="8"/>
  <c r="I44" i="8"/>
  <c r="L33" i="8"/>
  <c r="I33" i="8"/>
  <c r="I33" i="11"/>
  <c r="I33" i="10"/>
  <c r="I33" i="9"/>
  <c r="L33" i="11"/>
  <c r="L33" i="10"/>
  <c r="L33" i="9"/>
  <c r="I44" i="11"/>
  <c r="I44" i="10"/>
  <c r="I44" i="9"/>
  <c r="L44" i="11"/>
  <c r="L44" i="10"/>
  <c r="L44" i="9"/>
  <c r="C12" i="4"/>
  <c r="L12" i="4"/>
  <c r="A1" i="4"/>
  <c r="C12" i="2"/>
  <c r="A1" i="2"/>
  <c r="I40" i="14"/>
  <c r="I48" i="14"/>
  <c r="I42" i="14"/>
  <c r="I28" i="14"/>
  <c r="H29" i="14"/>
  <c r="C12" i="1"/>
  <c r="A1" i="1"/>
  <c r="C12" i="9"/>
  <c r="A1" i="9"/>
  <c r="C12" i="10"/>
  <c r="A1" i="10"/>
  <c r="C12" i="3"/>
  <c r="A1" i="3"/>
  <c r="C12" i="11"/>
  <c r="A1" i="11"/>
  <c r="L12" i="5"/>
  <c r="A1" i="5"/>
  <c r="C12" i="7"/>
  <c r="H5" i="15"/>
  <c r="A1" i="7"/>
  <c r="L44" i="7"/>
  <c r="I44" i="7"/>
  <c r="L33" i="7"/>
  <c r="I33" i="7"/>
  <c r="K21" i="15"/>
  <c r="H21" i="15"/>
  <c r="A1" i="15"/>
  <c r="K37" i="15"/>
  <c r="K36" i="15"/>
  <c r="L35" i="15"/>
  <c r="K31" i="15"/>
  <c r="K7" i="15"/>
  <c r="K9" i="15"/>
  <c r="L8" i="15"/>
  <c r="K11" i="15"/>
  <c r="L24" i="15"/>
  <c r="K13" i="15"/>
  <c r="K14" i="15"/>
  <c r="K15" i="15"/>
  <c r="K16" i="15"/>
  <c r="K17" i="15"/>
  <c r="K18" i="15"/>
  <c r="K19" i="15"/>
  <c r="K20" i="15"/>
  <c r="K22" i="15"/>
  <c r="K23" i="15"/>
  <c r="H7" i="15"/>
  <c r="H25" i="15"/>
  <c r="H9" i="15"/>
  <c r="I8" i="15"/>
  <c r="H11" i="15"/>
  <c r="H13" i="15"/>
  <c r="H14" i="15"/>
  <c r="H15" i="15"/>
  <c r="H16" i="15"/>
  <c r="H17" i="15"/>
  <c r="H18" i="15"/>
  <c r="H19" i="15"/>
  <c r="H20" i="15"/>
  <c r="H22" i="15"/>
  <c r="H23" i="15"/>
  <c r="K29" i="15"/>
  <c r="L33" i="15"/>
  <c r="H29" i="15"/>
  <c r="H37" i="15"/>
  <c r="H36" i="15"/>
  <c r="I35" i="15"/>
  <c r="H31" i="15"/>
  <c r="I24" i="15"/>
  <c r="I33" i="15"/>
  <c r="I39" i="15"/>
  <c r="L12" i="11"/>
  <c r="I48" i="4"/>
  <c r="H38" i="1"/>
  <c r="I42" i="1"/>
  <c r="I48" i="1"/>
  <c r="H38" i="2"/>
  <c r="I42" i="2"/>
  <c r="I48" i="2"/>
  <c r="H38" i="3"/>
  <c r="I42" i="3"/>
  <c r="I48" i="3"/>
  <c r="H38" i="12"/>
  <c r="I42" i="12"/>
  <c r="I48" i="12"/>
  <c r="H38" i="11"/>
  <c r="I42" i="11"/>
  <c r="I48" i="11"/>
  <c r="H38" i="10"/>
  <c r="I42" i="10"/>
  <c r="I48" i="10"/>
  <c r="H38" i="9"/>
  <c r="I42" i="9"/>
  <c r="I48" i="9"/>
  <c r="H38" i="8"/>
  <c r="I42" i="8"/>
  <c r="I48" i="8"/>
  <c r="H38" i="7"/>
  <c r="I42" i="7"/>
  <c r="I48" i="7"/>
  <c r="K25" i="15"/>
  <c r="L39" i="15"/>
  <c r="L12" i="12"/>
  <c r="L12" i="9"/>
  <c r="L12" i="7"/>
  <c r="L12" i="3"/>
  <c r="L12" i="8" l="1"/>
</calcChain>
</file>

<file path=xl/sharedStrings.xml><?xml version="1.0" encoding="utf-8"?>
<sst xmlns="http://schemas.openxmlformats.org/spreadsheetml/2006/main" count="698" uniqueCount="161">
  <si>
    <t>HEALTH CARE RESPONSIBILITY ACT (HCRA)</t>
  </si>
  <si>
    <t>MONTHLY CASELOAD AND APPEALS REPORT</t>
  </si>
  <si>
    <t>REPORT MONTH:</t>
  </si>
  <si>
    <t>I.</t>
  </si>
  <si>
    <t>CASELOAD REPORT DISPOSITIONS</t>
  </si>
  <si>
    <t>OUT OF COUNTY</t>
  </si>
  <si>
    <t>IN COUNTY</t>
  </si>
  <si>
    <t>1.</t>
  </si>
  <si>
    <t>2.</t>
  </si>
  <si>
    <t>Approvals During Report Month:</t>
  </si>
  <si>
    <t>3.</t>
  </si>
  <si>
    <t>Report Month:</t>
  </si>
  <si>
    <t>4.</t>
  </si>
  <si>
    <t>a.    Not a County Resident:</t>
  </si>
  <si>
    <t>b.    Eligible for Medicaid or other</t>
  </si>
  <si>
    <t xml:space="preserve">       government hospital programs:</t>
  </si>
  <si>
    <t>c.    Exceeds Income Limitations:</t>
  </si>
  <si>
    <t>d.    Exceeds Assets Limitations:</t>
  </si>
  <si>
    <t>e.    Failure to Keep Appointment(s):</t>
  </si>
  <si>
    <t>f.     Failure to Provide Information:</t>
  </si>
  <si>
    <t>g.    Not U.S. Citizen or legally admitted alien:</t>
  </si>
  <si>
    <t>h.    Resides in a public Institution:</t>
  </si>
  <si>
    <t>i.    Has adequate insurance:</t>
  </si>
  <si>
    <t>j.    Other (name):________________</t>
  </si>
  <si>
    <t>k.    Other (name):________________</t>
  </si>
  <si>
    <t>5.</t>
  </si>
  <si>
    <t>Total Denials During the Report Month:</t>
  </si>
  <si>
    <t>6.</t>
  </si>
  <si>
    <t>Pending at the End of the Report Month:</t>
  </si>
  <si>
    <t>Pending from prior Months:</t>
  </si>
  <si>
    <t>II.</t>
  </si>
  <si>
    <t>Appeals Pending from the Month(s) Previous to the</t>
  </si>
  <si>
    <t>Appeals Received During the Report Month:</t>
  </si>
  <si>
    <t>Total Number of Appeals (sum II.1 + II.2):</t>
  </si>
  <si>
    <t>Appeals Resolved During the Report Month:</t>
  </si>
  <si>
    <t>a.    Action Up-Held:</t>
  </si>
  <si>
    <t>b.    Action Overturned:</t>
  </si>
  <si>
    <t>Apeals Pending at the End of the Report Month:</t>
  </si>
  <si>
    <t>III.</t>
  </si>
  <si>
    <t>Title:</t>
  </si>
  <si>
    <t>Signature:</t>
  </si>
  <si>
    <t>Date:</t>
  </si>
  <si>
    <t>Total applications received for the Report Month:</t>
  </si>
  <si>
    <t>Denials During Report Month by Reason:</t>
  </si>
  <si>
    <t>APPEALS DISPOSITIONS (both County Level &amp; Administrative)</t>
  </si>
  <si>
    <t>INSTRUCTIONS FOR COMPLETING THE MONTHLY CASELOAD AND APPEALS REPORT</t>
  </si>
  <si>
    <t>Out-of-County = Applications from hospitals located outside the reporting county</t>
  </si>
  <si>
    <t xml:space="preserve">  = # of applications pending determina-</t>
  </si>
  <si>
    <t xml:space="preserve">      tion from previous month(s)</t>
  </si>
  <si>
    <t xml:space="preserve">  = # of applications approved</t>
  </si>
  <si>
    <t xml:space="preserve">      during the reported month</t>
  </si>
  <si>
    <t xml:space="preserve">  = # of applications received during the</t>
  </si>
  <si>
    <t xml:space="preserve">      reported month</t>
  </si>
  <si>
    <t xml:space="preserve">  = # for reported month</t>
  </si>
  <si>
    <t xml:space="preserve">   = Totals from 4a. Thru 4k</t>
  </si>
  <si>
    <t xml:space="preserve">  = (1. + 3.) - (2. + 5.), this will be carried</t>
  </si>
  <si>
    <t xml:space="preserve">      over to line 1. on the next report.</t>
  </si>
  <si>
    <t>(Lines 5. and 6. contain protected formulas and cannot be entered manually)</t>
  </si>
  <si>
    <t xml:space="preserve">  = # of appeals from the previous</t>
  </si>
  <si>
    <t xml:space="preserve">      month(s) still pending resolution</t>
  </si>
  <si>
    <t xml:space="preserve">  = # of appeals received during the </t>
  </si>
  <si>
    <t xml:space="preserve">  = 1. + 2.</t>
  </si>
  <si>
    <t xml:space="preserve">  = 4a. + 4b., # of appeals </t>
  </si>
  <si>
    <t>resolved during reported mo.</t>
  </si>
  <si>
    <t xml:space="preserve">       reported month</t>
  </si>
  <si>
    <t xml:space="preserve">  = # of decisions reversed for the </t>
  </si>
  <si>
    <t xml:space="preserve">  = # of decisions upheld for the </t>
  </si>
  <si>
    <t xml:space="preserve"> = 3. - 4.,  will be carried over to</t>
  </si>
  <si>
    <t xml:space="preserve">  line II.1 on the next report</t>
  </si>
  <si>
    <t>(Lines 3., 4, and 5. contain protected formulas and cannot be entered manually)</t>
  </si>
  <si>
    <t>February</t>
  </si>
  <si>
    <t>March</t>
  </si>
  <si>
    <t>April</t>
  </si>
  <si>
    <t>December</t>
  </si>
  <si>
    <t>October</t>
  </si>
  <si>
    <t>November</t>
  </si>
  <si>
    <t xml:space="preserve"> NAME: </t>
  </si>
  <si>
    <t>COUNTY</t>
  </si>
  <si>
    <t xml:space="preserve">NAME: </t>
  </si>
  <si>
    <t>January</t>
  </si>
  <si>
    <t>May</t>
  </si>
  <si>
    <t xml:space="preserve">June </t>
  </si>
  <si>
    <t>July</t>
  </si>
  <si>
    <t>August</t>
  </si>
  <si>
    <t>September</t>
  </si>
  <si>
    <t>This field is required only with the October report</t>
  </si>
  <si>
    <t>And is the number of applications pending from the September report</t>
  </si>
  <si>
    <t>This is a required field</t>
  </si>
  <si>
    <t>a. - k. are required fields</t>
  </si>
  <si>
    <t>protected field</t>
  </si>
  <si>
    <t>Only the October report is required</t>
  </si>
  <si>
    <t>Protected field</t>
  </si>
  <si>
    <t xml:space="preserve"> Required field</t>
  </si>
  <si>
    <r>
      <t xml:space="preserve">  </t>
    </r>
    <r>
      <rPr>
        <sz val="10"/>
        <color indexed="10"/>
        <rFont val="Times New Roman"/>
        <family val="1"/>
      </rPr>
      <t>Protected field</t>
    </r>
  </si>
  <si>
    <t>In-County = Applications from hospitals located within the reporting county (this information must be reported to the Agency for Health Care Administration)</t>
  </si>
  <si>
    <t>YEAR-TO-DATE</t>
  </si>
  <si>
    <t>Total Approvals for the Year:</t>
  </si>
  <si>
    <t>Total applications received during the Year:</t>
  </si>
  <si>
    <t>Total Denials for the Year by Reason:</t>
  </si>
  <si>
    <t>Total Denials During for the Year:</t>
  </si>
  <si>
    <t>Total applications pending at the End of the Year:</t>
  </si>
  <si>
    <t>Total applications pending at the End of the previous Year:</t>
  </si>
  <si>
    <t xml:space="preserve">Appeals Pending from the Previous: </t>
  </si>
  <si>
    <t>Appeals Received During the Year:</t>
  </si>
  <si>
    <t>Total Number of Appeals for the Year (sum II.1 + II.2):</t>
  </si>
  <si>
    <t>Appeals Resolved During the Year:</t>
  </si>
  <si>
    <t>Apeals Pending at the End of the Year:</t>
  </si>
  <si>
    <t>(from Sept. Line 6)</t>
  </si>
  <si>
    <t>(from Oct. Line 6)</t>
  </si>
  <si>
    <t>(from Nov. Line 6)</t>
  </si>
  <si>
    <t>(from Dec. Line 6)</t>
  </si>
  <si>
    <t>(from Jan. Line 6)</t>
  </si>
  <si>
    <t>(from Feb. Line 6)</t>
  </si>
  <si>
    <t>(from Mar. Line 6)</t>
  </si>
  <si>
    <t>(from Apr. Line 6)</t>
  </si>
  <si>
    <t>(from May Line 6)</t>
  </si>
  <si>
    <t>(from Jun. Line 6)</t>
  </si>
  <si>
    <t>(from Jul. Line 6)</t>
  </si>
  <si>
    <t>(from Aug. Line 6)</t>
  </si>
  <si>
    <t>Please Print or Type in Yellow Spaces Only</t>
  </si>
  <si>
    <t>NOTES:</t>
  </si>
  <si>
    <t>For your records ONLY</t>
  </si>
  <si>
    <t>j.    Out of Funds (Must be Verified)</t>
  </si>
  <si>
    <t>l.    Other (name):________________</t>
  </si>
  <si>
    <t>j.    Out of Funds (Must be Verified)****</t>
  </si>
  <si>
    <t>***Out of Funds must be verified by filing the Quarterly Report with Documentation</t>
  </si>
  <si>
    <t>j.    Out of Funds (Must be Verified):</t>
  </si>
  <si>
    <t>i.     Has adequate insurance:</t>
  </si>
  <si>
    <t>PLEASE NOTE THAT IF YOU FAX OR EMAIL THE REPORT - YOU DO NOT NEED TO MAIL IT…….</t>
  </si>
  <si>
    <t>Pending applications from prior months:</t>
  </si>
  <si>
    <t>Applications approved during reported month:</t>
  </si>
  <si>
    <t>Applications received during reported month:</t>
  </si>
  <si>
    <t>Applications denied during reported month (by reason):</t>
  </si>
  <si>
    <t>Total applications denied during reported month:</t>
  </si>
  <si>
    <t>Applications pending at the end of the reported month:</t>
  </si>
  <si>
    <t>APPEALS DISPOSITIONS (both county level and administrative)</t>
  </si>
  <si>
    <t>Pending appeals from prior months:</t>
  </si>
  <si>
    <t>(from Sept. Line 5)</t>
  </si>
  <si>
    <t>Appeals received during reported month:</t>
  </si>
  <si>
    <t>Total appeals (sum II.1 + II.2):</t>
  </si>
  <si>
    <t>Appeals resolved during reported month:</t>
  </si>
  <si>
    <t>PREPARED BY:</t>
  </si>
  <si>
    <t>Name:</t>
  </si>
  <si>
    <t>Email Address:</t>
  </si>
  <si>
    <t>Phone:</t>
  </si>
  <si>
    <t>(from Oct. Line 5)</t>
  </si>
  <si>
    <t>(from Nov. Line 5)</t>
  </si>
  <si>
    <t>(from Jan. Line 5)</t>
  </si>
  <si>
    <t>(from Feb. Line 5)</t>
  </si>
  <si>
    <t>(from Mar. Line 5)</t>
  </si>
  <si>
    <t>(from Apr. Line 5)</t>
  </si>
  <si>
    <t>(from May Line 5)</t>
  </si>
  <si>
    <t>(from Jun. Line 5)</t>
  </si>
  <si>
    <t>(from Jul. Line 5)</t>
  </si>
  <si>
    <t>(from Aug. Line 5)</t>
  </si>
  <si>
    <t>k.    Other (name):</t>
  </si>
  <si>
    <t>l.    Other (name):</t>
  </si>
  <si>
    <t>k.   Other (name):</t>
  </si>
  <si>
    <t>Appeals pending at the end of the reported month:</t>
  </si>
  <si>
    <t>Fiscal Year 2023-2024</t>
  </si>
  <si>
    <r>
      <t xml:space="preserve">DIRECTIONS:  </t>
    </r>
    <r>
      <rPr>
        <sz val="10"/>
        <rFont val="Times New Roman"/>
        <family val="1"/>
      </rPr>
      <t>Please complete this report form and submit</t>
    </r>
    <r>
      <rPr>
        <b/>
        <sz val="10"/>
        <color indexed="10"/>
        <rFont val="Times New Roman"/>
        <family val="1"/>
      </rPr>
      <t xml:space="preserve"> by the 15th</t>
    </r>
    <r>
      <rPr>
        <sz val="10"/>
        <rFont val="Times New Roman"/>
        <family val="1"/>
      </rPr>
      <t xml:space="preserve"> of the month following the month being reported to the Agency for Health Care Administration, Bureau of Health Facility Regulation at: 2727 Mahan Drive, Mail Stop 28, Tallahassee, FL  32308 </t>
    </r>
    <r>
      <rPr>
        <u/>
        <sz val="10"/>
        <rFont val="Times New Roman"/>
        <family val="1"/>
      </rPr>
      <t>OR</t>
    </r>
    <r>
      <rPr>
        <sz val="10"/>
        <rFont val="Times New Roman"/>
        <family val="1"/>
      </rPr>
      <t xml:space="preserve"> via email to HCRA@ahca.myflorida.com.  Please contact the HCRA liaison at (850) 412-4319 if you have any questions.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</si>
</sst>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m\-yy"/>
    <numFmt numFmtId="165" formatCode="[&lt;=9999999]###\-####;\(###\)\ ###\-####"/>
  </numFmts>
  <fonts count="10" x14ac:knownFonts="1">
    <font>
      <sz val="10"/>
      <name val="Times New Roman"/>
    </font>
    <font>
      <b/>
      <sz val="10"/>
      <name val="Times New Roman"/>
      <family val="1"/>
    </font>
    <font>
      <sz val="10"/>
      <name val="Times New Roman"/>
      <family val="1"/>
    </font>
    <font>
      <u/>
      <sz val="10"/>
      <name val="Times New Roman"/>
      <family val="1"/>
    </font>
    <font>
      <b/>
      <u/>
      <sz val="10"/>
      <name val="Times New Roman"/>
      <family val="1"/>
    </font>
    <font>
      <b/>
      <sz val="10"/>
      <color indexed="10"/>
      <name val="Times New Roman"/>
      <family val="1"/>
    </font>
    <font>
      <sz val="10"/>
      <color indexed="10"/>
      <name val="Times New Roman"/>
      <family val="1"/>
    </font>
    <font>
      <b/>
      <sz val="10"/>
      <color indexed="60"/>
      <name val="Times New Roman"/>
      <family val="1"/>
    </font>
    <font>
      <sz val="10"/>
      <color indexed="60"/>
      <name val="Times New Roman"/>
      <family val="1"/>
    </font>
    <font>
      <sz val="10"/>
      <color indexed="12"/>
      <name val="Times New Roman"/>
      <family val="1"/>
    </font>
  </fonts>
  <fills count="6">
    <fill>
      <patternFill patternType="none"/>
    </fill>
    <fill>
      <patternFill patternType="gray125"/>
    </fill>
    <fill>
      <patternFill patternType="solid">
        <fgColor indexed="26"/>
        <bgColor indexed="64"/>
      </patternFill>
    </fill>
    <fill>
      <patternFill patternType="solid">
        <fgColor indexed="42"/>
        <bgColor indexed="64"/>
      </patternFill>
    </fill>
    <fill>
      <patternFill patternType="solid">
        <fgColor indexed="22"/>
        <bgColor indexed="64"/>
      </patternFill>
    </fill>
    <fill>
      <patternFill patternType="solid">
        <fgColor indexed="43"/>
        <bgColor indexed="64"/>
      </patternFill>
    </fill>
  </fills>
  <borders count="13">
    <border>
      <left/>
      <right/>
      <top/>
      <bottom/>
      <diagonal/>
    </border>
    <border>
      <left/>
      <right/>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88">
    <xf numFmtId="0" fontId="0" fillId="0" borderId="0" xfId="0"/>
    <xf numFmtId="0" fontId="1" fillId="0" borderId="0" xfId="0" applyFont="1"/>
    <xf numFmtId="0" fontId="1" fillId="0" borderId="0" xfId="0" applyFont="1" applyAlignment="1">
      <alignment horizontal="center"/>
    </xf>
    <xf numFmtId="49" fontId="0" fillId="0" borderId="0" xfId="0" applyNumberFormat="1" applyAlignment="1">
      <alignment horizontal="center"/>
    </xf>
    <xf numFmtId="49" fontId="0" fillId="0" borderId="0" xfId="0" applyNumberFormat="1"/>
    <xf numFmtId="0" fontId="2" fillId="0" borderId="0" xfId="0" applyFont="1"/>
    <xf numFmtId="0" fontId="0" fillId="0" borderId="0" xfId="0" applyAlignment="1">
      <alignment horizontal="right"/>
    </xf>
    <xf numFmtId="0" fontId="0" fillId="0" borderId="1" xfId="0" applyBorder="1"/>
    <xf numFmtId="0" fontId="1" fillId="0" borderId="0" xfId="0" applyFont="1" applyAlignment="1">
      <alignment horizontal="left"/>
    </xf>
    <xf numFmtId="0" fontId="0" fillId="0" borderId="2" xfId="0" applyBorder="1"/>
    <xf numFmtId="0" fontId="4" fillId="0" borderId="0" xfId="0" applyFont="1" applyAlignment="1">
      <alignment horizontal="center"/>
    </xf>
    <xf numFmtId="0" fontId="4" fillId="0" borderId="2" xfId="0" applyFont="1" applyBorder="1" applyAlignment="1">
      <alignment horizontal="center"/>
    </xf>
    <xf numFmtId="0" fontId="0" fillId="0" borderId="1" xfId="0" applyBorder="1" applyProtection="1">
      <protection hidden="1"/>
    </xf>
    <xf numFmtId="0" fontId="0" fillId="0" borderId="1" xfId="0" applyBorder="1" applyProtection="1">
      <protection locked="0"/>
    </xf>
    <xf numFmtId="0" fontId="0" fillId="0" borderId="3" xfId="0" applyBorder="1" applyProtection="1">
      <protection locked="0"/>
    </xf>
    <xf numFmtId="0" fontId="1" fillId="0" borderId="1" xfId="0" applyFont="1" applyBorder="1" applyAlignment="1" applyProtection="1">
      <alignment horizontal="center"/>
      <protection locked="0"/>
    </xf>
    <xf numFmtId="0" fontId="3" fillId="0" borderId="0" xfId="0" applyFont="1" applyAlignment="1">
      <alignment horizontal="center"/>
    </xf>
    <xf numFmtId="0" fontId="0" fillId="0" borderId="0" xfId="0" applyProtection="1">
      <protection locked="0"/>
    </xf>
    <xf numFmtId="0" fontId="5" fillId="0" borderId="0" xfId="0" applyFont="1"/>
    <xf numFmtId="0" fontId="1" fillId="0" borderId="1" xfId="0" applyFont="1" applyBorder="1" applyAlignment="1">
      <alignment horizontal="center"/>
    </xf>
    <xf numFmtId="0" fontId="0" fillId="0" borderId="0" xfId="0" applyProtection="1">
      <protection hidden="1"/>
    </xf>
    <xf numFmtId="0" fontId="6" fillId="0" borderId="0" xfId="0" applyFont="1" applyAlignment="1">
      <alignment horizontal="center"/>
    </xf>
    <xf numFmtId="0" fontId="6" fillId="0" borderId="0" xfId="0" applyFont="1"/>
    <xf numFmtId="0" fontId="0" fillId="0" borderId="2" xfId="0" applyBorder="1" applyProtection="1">
      <protection locked="0"/>
    </xf>
    <xf numFmtId="0" fontId="0" fillId="2" borderId="1" xfId="0" applyFill="1" applyBorder="1" applyProtection="1">
      <protection locked="0"/>
    </xf>
    <xf numFmtId="0" fontId="0" fillId="2" borderId="4" xfId="0" applyFill="1" applyBorder="1" applyProtection="1">
      <protection locked="0"/>
    </xf>
    <xf numFmtId="0" fontId="0" fillId="2" borderId="3" xfId="0" applyFill="1" applyBorder="1" applyProtection="1">
      <protection locked="0"/>
    </xf>
    <xf numFmtId="0" fontId="9" fillId="0" borderId="0" xfId="0" applyFont="1"/>
    <xf numFmtId="49" fontId="9" fillId="0" borderId="0" xfId="0" applyNumberFormat="1" applyFont="1"/>
    <xf numFmtId="164" fontId="1" fillId="3" borderId="1" xfId="0" applyNumberFormat="1" applyFont="1" applyFill="1" applyBorder="1" applyAlignment="1">
      <alignment horizontal="left"/>
    </xf>
    <xf numFmtId="1" fontId="7" fillId="3" borderId="1" xfId="0" applyNumberFormat="1" applyFont="1" applyFill="1" applyBorder="1" applyAlignment="1" applyProtection="1">
      <alignment horizontal="center"/>
      <protection locked="0"/>
    </xf>
    <xf numFmtId="0" fontId="0" fillId="3" borderId="1" xfId="0" applyFill="1" applyBorder="1"/>
    <xf numFmtId="0" fontId="0" fillId="3" borderId="4" xfId="0" applyFill="1" applyBorder="1"/>
    <xf numFmtId="164" fontId="7" fillId="3" borderId="1" xfId="0" applyNumberFormat="1" applyFont="1" applyFill="1" applyBorder="1" applyAlignment="1">
      <alignment horizontal="left"/>
    </xf>
    <xf numFmtId="1" fontId="7" fillId="3" borderId="5" xfId="0" applyNumberFormat="1" applyFont="1" applyFill="1" applyBorder="1" applyAlignment="1">
      <alignment horizontal="center"/>
    </xf>
    <xf numFmtId="49" fontId="7" fillId="3" borderId="1" xfId="0" applyNumberFormat="1" applyFont="1" applyFill="1" applyBorder="1" applyAlignment="1">
      <alignment horizontal="left"/>
    </xf>
    <xf numFmtId="0" fontId="0" fillId="3" borderId="4" xfId="0" applyFill="1" applyBorder="1" applyProtection="1">
      <protection hidden="1"/>
    </xf>
    <xf numFmtId="0" fontId="0" fillId="3" borderId="1" xfId="0" applyFill="1" applyBorder="1" applyProtection="1">
      <protection hidden="1"/>
    </xf>
    <xf numFmtId="1" fontId="1" fillId="3" borderId="5" xfId="0" applyNumberFormat="1" applyFont="1" applyFill="1" applyBorder="1" applyAlignment="1">
      <alignment horizontal="center"/>
    </xf>
    <xf numFmtId="49" fontId="7" fillId="3" borderId="1" xfId="0" applyNumberFormat="1" applyFont="1" applyFill="1" applyBorder="1" applyAlignment="1">
      <alignment horizontal="right"/>
    </xf>
    <xf numFmtId="49" fontId="7" fillId="3" borderId="1" xfId="0" applyNumberFormat="1" applyFont="1" applyFill="1" applyBorder="1" applyAlignment="1">
      <alignment horizontal="center"/>
    </xf>
    <xf numFmtId="0" fontId="0" fillId="0" borderId="4" xfId="0" applyBorder="1" applyProtection="1">
      <protection locked="0"/>
    </xf>
    <xf numFmtId="0" fontId="0" fillId="0" borderId="4" xfId="0" applyBorder="1" applyProtection="1">
      <protection hidden="1"/>
    </xf>
    <xf numFmtId="0" fontId="2" fillId="2" borderId="4" xfId="0" applyFont="1" applyFill="1" applyBorder="1" applyProtection="1">
      <protection locked="0"/>
    </xf>
    <xf numFmtId="0" fontId="5" fillId="0" borderId="0" xfId="0" applyFont="1" applyAlignment="1">
      <alignment horizontal="right"/>
    </xf>
    <xf numFmtId="49" fontId="2" fillId="0" borderId="0" xfId="0" applyNumberFormat="1" applyFont="1" applyAlignment="1">
      <alignment horizontal="center"/>
    </xf>
    <xf numFmtId="0" fontId="2" fillId="0" borderId="0" xfId="0" applyFont="1" applyAlignment="1">
      <alignment horizontal="right"/>
    </xf>
    <xf numFmtId="0" fontId="0" fillId="0" borderId="6" xfId="0" applyBorder="1"/>
    <xf numFmtId="0" fontId="6" fillId="0" borderId="0" xfId="0" applyFont="1" applyAlignment="1">
      <alignment horizontal="center"/>
    </xf>
    <xf numFmtId="0" fontId="1" fillId="0" borderId="0" xfId="0" applyFont="1" applyAlignment="1">
      <alignment horizontal="center"/>
    </xf>
    <xf numFmtId="0" fontId="6" fillId="0" borderId="0" xfId="0" applyFont="1" applyAlignment="1">
      <alignment horizontal="left"/>
    </xf>
    <xf numFmtId="0" fontId="4"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wrapText="1"/>
    </xf>
    <xf numFmtId="0" fontId="3" fillId="0" borderId="0" xfId="0" applyFont="1" applyAlignment="1">
      <alignment horizontal="center" wrapText="1"/>
    </xf>
    <xf numFmtId="0" fontId="5" fillId="0" borderId="0" xfId="0" applyFont="1" applyAlignment="1">
      <alignment horizontal="center"/>
    </xf>
    <xf numFmtId="0" fontId="7" fillId="3" borderId="7" xfId="0" applyFont="1" applyFill="1" applyBorder="1" applyAlignment="1">
      <alignment horizontal="center"/>
    </xf>
    <xf numFmtId="0" fontId="7" fillId="3" borderId="8" xfId="0" applyFont="1" applyFill="1" applyBorder="1" applyAlignment="1">
      <alignment horizontal="center"/>
    </xf>
    <xf numFmtId="0" fontId="7" fillId="3" borderId="9" xfId="0" applyFont="1" applyFill="1" applyBorder="1" applyAlignment="1">
      <alignment horizontal="center"/>
    </xf>
    <xf numFmtId="0" fontId="1" fillId="4" borderId="10" xfId="0" applyFont="1" applyFill="1" applyBorder="1" applyAlignment="1">
      <alignment horizontal="center"/>
    </xf>
    <xf numFmtId="0" fontId="1" fillId="4" borderId="0" xfId="0" applyFont="1" applyFill="1" applyAlignment="1">
      <alignment horizontal="center"/>
    </xf>
    <xf numFmtId="0" fontId="1" fillId="4" borderId="2" xfId="0" applyFont="1" applyFill="1" applyBorder="1" applyAlignment="1">
      <alignment horizontal="center"/>
    </xf>
    <xf numFmtId="0" fontId="1" fillId="4" borderId="11" xfId="0" applyFont="1" applyFill="1" applyBorder="1" applyAlignment="1">
      <alignment horizontal="center"/>
    </xf>
    <xf numFmtId="0" fontId="1" fillId="4" borderId="1" xfId="0" applyFont="1" applyFill="1" applyBorder="1" applyAlignment="1">
      <alignment horizontal="center"/>
    </xf>
    <xf numFmtId="0" fontId="1" fillId="4" borderId="4" xfId="0" applyFont="1" applyFill="1" applyBorder="1" applyAlignment="1">
      <alignment horizontal="center"/>
    </xf>
    <xf numFmtId="0" fontId="0" fillId="2" borderId="1" xfId="0" applyFill="1" applyBorder="1" applyAlignment="1" applyProtection="1">
      <alignment horizontal="left"/>
      <protection locked="0"/>
    </xf>
    <xf numFmtId="165" fontId="0" fillId="2" borderId="1" xfId="0" applyNumberFormat="1" applyFill="1" applyBorder="1" applyAlignment="1" applyProtection="1">
      <alignment horizontal="left"/>
      <protection locked="0"/>
    </xf>
    <xf numFmtId="0" fontId="1" fillId="0" borderId="0" xfId="0" applyFont="1" applyAlignment="1">
      <alignment horizontal="right"/>
    </xf>
    <xf numFmtId="0" fontId="0" fillId="2" borderId="1" xfId="0" applyFill="1" applyBorder="1" applyAlignment="1" applyProtection="1">
      <alignment horizontal="center"/>
      <protection locked="0"/>
    </xf>
    <xf numFmtId="0" fontId="1" fillId="0" borderId="0" xfId="0" applyFont="1" applyAlignment="1">
      <alignment horizontal="center" vertical="center" wrapText="1"/>
    </xf>
    <xf numFmtId="49" fontId="1" fillId="2" borderId="1" xfId="0" applyNumberFormat="1" applyFont="1" applyFill="1" applyBorder="1" applyAlignment="1" applyProtection="1">
      <alignment horizontal="left"/>
      <protection locked="0"/>
    </xf>
    <xf numFmtId="0" fontId="0" fillId="2" borderId="0" xfId="0" applyFill="1" applyAlignment="1" applyProtection="1">
      <alignment horizontal="left" vertical="top" wrapText="1"/>
      <protection locked="0"/>
    </xf>
    <xf numFmtId="0" fontId="2" fillId="0" borderId="0" xfId="0" applyFont="1" applyAlignment="1">
      <alignment horizontal="right"/>
    </xf>
    <xf numFmtId="0" fontId="0" fillId="0" borderId="0" xfId="0" applyAlignment="1">
      <alignment horizontal="right"/>
    </xf>
    <xf numFmtId="0" fontId="4" fillId="0" borderId="2" xfId="0" applyFont="1" applyBorder="1" applyAlignment="1">
      <alignment horizontal="center"/>
    </xf>
    <xf numFmtId="0" fontId="4" fillId="0" borderId="10" xfId="0" applyFont="1" applyBorder="1" applyAlignment="1">
      <alignment horizontal="center"/>
    </xf>
    <xf numFmtId="49" fontId="0" fillId="2" borderId="1" xfId="0" applyNumberFormat="1" applyFill="1" applyBorder="1" applyAlignment="1" applyProtection="1">
      <alignment horizontal="center"/>
      <protection locked="0"/>
    </xf>
    <xf numFmtId="49" fontId="0" fillId="2" borderId="1" xfId="0" applyNumberFormat="1" applyFill="1" applyBorder="1" applyAlignment="1" applyProtection="1">
      <alignment horizontal="left"/>
      <protection locked="0"/>
    </xf>
    <xf numFmtId="0" fontId="1" fillId="3" borderId="1" xfId="0" applyFont="1" applyFill="1" applyBorder="1" applyAlignment="1">
      <alignment horizontal="left"/>
    </xf>
    <xf numFmtId="0" fontId="2" fillId="0" borderId="0" xfId="0" applyFont="1" applyAlignment="1">
      <alignment horizontal="center" vertical="center" wrapText="1"/>
    </xf>
    <xf numFmtId="0" fontId="1" fillId="0" borderId="0" xfId="0" applyFont="1" applyAlignment="1">
      <alignment horizontal="left"/>
    </xf>
    <xf numFmtId="0" fontId="0" fillId="0" borderId="1" xfId="0" applyBorder="1" applyAlignment="1" applyProtection="1">
      <alignment horizontal="left"/>
      <protection locked="0"/>
    </xf>
    <xf numFmtId="0" fontId="0" fillId="0" borderId="3" xfId="0" applyBorder="1" applyAlignment="1" applyProtection="1">
      <alignment horizontal="left"/>
      <protection locked="0"/>
    </xf>
    <xf numFmtId="0" fontId="5" fillId="5" borderId="8" xfId="0" applyFont="1" applyFill="1" applyBorder="1" applyAlignment="1">
      <alignment horizontal="center"/>
    </xf>
    <xf numFmtId="0" fontId="1" fillId="4" borderId="12" xfId="0" applyFont="1" applyFill="1" applyBorder="1" applyAlignment="1">
      <alignment horizontal="center"/>
    </xf>
    <xf numFmtId="0" fontId="1" fillId="4" borderId="3" xfId="0" applyFont="1" applyFill="1" applyBorder="1" applyAlignment="1">
      <alignment horizontal="center"/>
    </xf>
    <xf numFmtId="0" fontId="1" fillId="4" borderId="6" xfId="0" applyFont="1" applyFill="1" applyBorder="1" applyAlignment="1">
      <alignment horizontal="center"/>
    </xf>
    <xf numFmtId="0" fontId="8" fillId="3" borderId="8" xfId="0" applyFont="1" applyFill="1" applyBorder="1"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L50"/>
  <sheetViews>
    <sheetView topLeftCell="A30" workbookViewId="0">
      <selection activeCell="P9" sqref="P9"/>
    </sheetView>
  </sheetViews>
  <sheetFormatPr defaultRowHeight="12.75" x14ac:dyDescent="0.2"/>
  <cols>
    <col min="1" max="1" width="3.6640625" customWidth="1"/>
    <col min="2" max="2" width="6.33203125" customWidth="1"/>
    <col min="5" max="5" width="12" customWidth="1"/>
    <col min="6" max="6" width="12.5" customWidth="1"/>
    <col min="7" max="7" width="14" customWidth="1"/>
  </cols>
  <sheetData>
    <row r="2" spans="1:12" x14ac:dyDescent="0.2">
      <c r="A2" s="49" t="s">
        <v>45</v>
      </c>
      <c r="B2" s="49"/>
      <c r="C2" s="49"/>
      <c r="D2" s="49"/>
      <c r="E2" s="49"/>
      <c r="F2" s="49"/>
      <c r="G2" s="49"/>
      <c r="H2" s="49"/>
      <c r="I2" s="49"/>
      <c r="J2" s="49"/>
      <c r="K2" s="49"/>
      <c r="L2" s="49"/>
    </row>
    <row r="3" spans="1:12" x14ac:dyDescent="0.2">
      <c r="B3" s="55" t="s">
        <v>128</v>
      </c>
      <c r="C3" s="55"/>
      <c r="D3" s="55"/>
      <c r="E3" s="55"/>
      <c r="F3" s="55"/>
      <c r="G3" s="55"/>
      <c r="H3" s="55"/>
      <c r="I3" s="55"/>
      <c r="J3" s="55"/>
      <c r="K3" s="55"/>
      <c r="L3" s="55"/>
    </row>
    <row r="4" spans="1:12" x14ac:dyDescent="0.2">
      <c r="A4" s="51" t="s">
        <v>46</v>
      </c>
      <c r="B4" s="52"/>
      <c r="C4" s="52"/>
      <c r="D4" s="52"/>
      <c r="E4" s="52"/>
      <c r="F4" s="52"/>
      <c r="G4" s="52"/>
      <c r="H4" s="52"/>
      <c r="I4" s="52"/>
      <c r="J4" s="52"/>
      <c r="K4" s="52"/>
      <c r="L4" s="52"/>
    </row>
    <row r="5" spans="1:12" ht="25.5" customHeight="1" x14ac:dyDescent="0.2">
      <c r="A5" s="53" t="s">
        <v>94</v>
      </c>
      <c r="B5" s="54"/>
      <c r="C5" s="54"/>
      <c r="D5" s="54"/>
      <c r="E5" s="54"/>
      <c r="F5" s="54"/>
      <c r="G5" s="54"/>
      <c r="H5" s="54"/>
      <c r="I5" s="54"/>
      <c r="J5" s="54"/>
      <c r="K5" s="54"/>
      <c r="L5" s="54"/>
    </row>
    <row r="7" spans="1:12" x14ac:dyDescent="0.2">
      <c r="B7" s="3" t="s">
        <v>7</v>
      </c>
      <c r="C7" t="s">
        <v>29</v>
      </c>
      <c r="H7" s="13"/>
      <c r="I7" t="s">
        <v>47</v>
      </c>
    </row>
    <row r="8" spans="1:12" x14ac:dyDescent="0.2">
      <c r="B8" s="3"/>
      <c r="C8" s="48" t="s">
        <v>85</v>
      </c>
      <c r="D8" s="48"/>
      <c r="E8" s="48"/>
      <c r="F8" s="48"/>
      <c r="G8" s="48"/>
      <c r="H8" s="17"/>
      <c r="I8" t="s">
        <v>48</v>
      </c>
    </row>
    <row r="9" spans="1:12" x14ac:dyDescent="0.2">
      <c r="B9" s="3"/>
      <c r="C9" s="21"/>
      <c r="D9" s="50" t="s">
        <v>86</v>
      </c>
      <c r="E9" s="50"/>
      <c r="F9" s="50"/>
      <c r="G9" s="50"/>
      <c r="H9" s="50"/>
      <c r="I9" s="50"/>
      <c r="J9" s="50"/>
    </row>
    <row r="10" spans="1:12" x14ac:dyDescent="0.2">
      <c r="B10" s="3" t="s">
        <v>8</v>
      </c>
      <c r="C10" t="s">
        <v>9</v>
      </c>
      <c r="F10" s="48" t="s">
        <v>87</v>
      </c>
      <c r="G10" s="48"/>
      <c r="H10" s="48"/>
      <c r="I10" s="13"/>
      <c r="J10" t="s">
        <v>49</v>
      </c>
    </row>
    <row r="11" spans="1:12" x14ac:dyDescent="0.2">
      <c r="B11" s="3"/>
      <c r="D11" s="21"/>
      <c r="E11" s="21"/>
      <c r="F11" s="21"/>
      <c r="G11" s="21"/>
      <c r="H11" s="21"/>
      <c r="I11" s="17"/>
      <c r="J11" t="s">
        <v>50</v>
      </c>
    </row>
    <row r="12" spans="1:12" x14ac:dyDescent="0.2">
      <c r="B12" s="3" t="s">
        <v>10</v>
      </c>
      <c r="C12" t="s">
        <v>42</v>
      </c>
      <c r="H12" s="13"/>
      <c r="I12" t="s">
        <v>51</v>
      </c>
    </row>
    <row r="13" spans="1:12" x14ac:dyDescent="0.2">
      <c r="B13" s="3"/>
      <c r="E13" s="48" t="s">
        <v>87</v>
      </c>
      <c r="F13" s="48"/>
      <c r="G13" s="48"/>
      <c r="H13" s="17"/>
      <c r="I13" t="s">
        <v>52</v>
      </c>
    </row>
    <row r="14" spans="1:12" x14ac:dyDescent="0.2">
      <c r="B14" s="3" t="s">
        <v>12</v>
      </c>
      <c r="C14" s="5" t="s">
        <v>43</v>
      </c>
      <c r="G14" s="48" t="s">
        <v>88</v>
      </c>
      <c r="H14" s="48"/>
      <c r="I14" s="48"/>
    </row>
    <row r="15" spans="1:12" x14ac:dyDescent="0.2">
      <c r="B15" s="3"/>
      <c r="C15" t="s">
        <v>13</v>
      </c>
      <c r="H15" s="13"/>
      <c r="I15" t="s">
        <v>53</v>
      </c>
    </row>
    <row r="16" spans="1:12" x14ac:dyDescent="0.2">
      <c r="B16" s="3"/>
      <c r="C16" t="s">
        <v>14</v>
      </c>
    </row>
    <row r="17" spans="1:10" x14ac:dyDescent="0.2">
      <c r="B17" s="3"/>
      <c r="C17" t="s">
        <v>15</v>
      </c>
      <c r="H17" s="13"/>
      <c r="I17" t="s">
        <v>53</v>
      </c>
    </row>
    <row r="18" spans="1:10" x14ac:dyDescent="0.2">
      <c r="B18" s="3"/>
      <c r="C18" t="s">
        <v>16</v>
      </c>
      <c r="H18" s="14"/>
      <c r="I18" t="s">
        <v>53</v>
      </c>
    </row>
    <row r="19" spans="1:10" x14ac:dyDescent="0.2">
      <c r="B19" s="3"/>
      <c r="C19" t="s">
        <v>17</v>
      </c>
      <c r="H19" s="14"/>
      <c r="I19" t="s">
        <v>53</v>
      </c>
    </row>
    <row r="20" spans="1:10" x14ac:dyDescent="0.2">
      <c r="B20" s="3"/>
      <c r="C20" t="s">
        <v>18</v>
      </c>
      <c r="H20" s="14"/>
      <c r="I20" t="s">
        <v>53</v>
      </c>
    </row>
    <row r="21" spans="1:10" x14ac:dyDescent="0.2">
      <c r="B21" s="3"/>
      <c r="C21" t="s">
        <v>19</v>
      </c>
      <c r="H21" s="14"/>
      <c r="I21" t="s">
        <v>53</v>
      </c>
    </row>
    <row r="22" spans="1:10" x14ac:dyDescent="0.2">
      <c r="B22" s="3"/>
      <c r="C22" t="s">
        <v>20</v>
      </c>
      <c r="H22" s="14"/>
      <c r="I22" t="s">
        <v>53</v>
      </c>
    </row>
    <row r="23" spans="1:10" x14ac:dyDescent="0.2">
      <c r="B23" s="3"/>
      <c r="C23" t="s">
        <v>21</v>
      </c>
      <c r="H23" s="14"/>
      <c r="I23" t="s">
        <v>53</v>
      </c>
    </row>
    <row r="24" spans="1:10" x14ac:dyDescent="0.2">
      <c r="B24" s="3"/>
      <c r="C24" s="4" t="s">
        <v>22</v>
      </c>
      <c r="H24" s="14"/>
      <c r="I24" t="s">
        <v>53</v>
      </c>
    </row>
    <row r="25" spans="1:10" x14ac:dyDescent="0.2">
      <c r="B25" s="3"/>
      <c r="C25" s="28" t="s">
        <v>124</v>
      </c>
      <c r="H25" s="14"/>
      <c r="I25" t="s">
        <v>53</v>
      </c>
    </row>
    <row r="26" spans="1:10" x14ac:dyDescent="0.2">
      <c r="B26" s="3"/>
      <c r="C26" t="s">
        <v>23</v>
      </c>
      <c r="H26" s="14"/>
      <c r="I26" t="s">
        <v>53</v>
      </c>
    </row>
    <row r="27" spans="1:10" x14ac:dyDescent="0.2">
      <c r="B27" s="3"/>
      <c r="C27" t="s">
        <v>24</v>
      </c>
      <c r="H27" s="13"/>
      <c r="I27" t="s">
        <v>53</v>
      </c>
    </row>
    <row r="28" spans="1:10" x14ac:dyDescent="0.2">
      <c r="B28" s="3" t="s">
        <v>25</v>
      </c>
      <c r="C28" t="s">
        <v>26</v>
      </c>
      <c r="G28" s="48" t="s">
        <v>89</v>
      </c>
      <c r="H28" s="48"/>
      <c r="I28" s="12">
        <f>SUM(H15:H27)</f>
        <v>0</v>
      </c>
      <c r="J28" t="s">
        <v>54</v>
      </c>
    </row>
    <row r="29" spans="1:10" x14ac:dyDescent="0.2">
      <c r="B29" s="3" t="s">
        <v>27</v>
      </c>
      <c r="C29" t="s">
        <v>28</v>
      </c>
      <c r="G29" s="22" t="s">
        <v>89</v>
      </c>
      <c r="H29" s="12">
        <f>SUM(H7+H12)-(I10+I28)</f>
        <v>0</v>
      </c>
      <c r="I29" t="s">
        <v>55</v>
      </c>
    </row>
    <row r="30" spans="1:10" x14ac:dyDescent="0.2">
      <c r="A30" s="27" t="s">
        <v>125</v>
      </c>
      <c r="I30" t="s">
        <v>56</v>
      </c>
    </row>
    <row r="31" spans="1:10" x14ac:dyDescent="0.2">
      <c r="A31" s="22" t="s">
        <v>57</v>
      </c>
    </row>
    <row r="33" spans="1:10" x14ac:dyDescent="0.2">
      <c r="A33" s="1" t="s">
        <v>30</v>
      </c>
      <c r="B33" s="1" t="s">
        <v>44</v>
      </c>
    </row>
    <row r="35" spans="1:10" x14ac:dyDescent="0.2">
      <c r="B35" s="3" t="s">
        <v>7</v>
      </c>
      <c r="C35" t="s">
        <v>31</v>
      </c>
    </row>
    <row r="36" spans="1:10" x14ac:dyDescent="0.2">
      <c r="B36" s="3"/>
      <c r="C36" t="s">
        <v>11</v>
      </c>
      <c r="E36" s="48" t="s">
        <v>90</v>
      </c>
      <c r="F36" s="48"/>
      <c r="G36" s="48"/>
      <c r="H36" s="13"/>
      <c r="I36" t="s">
        <v>58</v>
      </c>
    </row>
    <row r="37" spans="1:10" x14ac:dyDescent="0.2">
      <c r="B37" s="48" t="s">
        <v>86</v>
      </c>
      <c r="C37" s="48"/>
      <c r="D37" s="48"/>
      <c r="E37" s="48"/>
      <c r="F37" s="48"/>
      <c r="G37" s="48"/>
      <c r="I37" t="s">
        <v>59</v>
      </c>
    </row>
    <row r="38" spans="1:10" x14ac:dyDescent="0.2">
      <c r="B38" s="3" t="s">
        <v>8</v>
      </c>
      <c r="C38" t="s">
        <v>32</v>
      </c>
      <c r="G38" s="22" t="s">
        <v>92</v>
      </c>
      <c r="H38" s="13"/>
      <c r="I38" t="s">
        <v>60</v>
      </c>
    </row>
    <row r="39" spans="1:10" x14ac:dyDescent="0.2">
      <c r="B39" s="3"/>
      <c r="I39" t="s">
        <v>52</v>
      </c>
    </row>
    <row r="40" spans="1:10" x14ac:dyDescent="0.2">
      <c r="B40" s="3" t="s">
        <v>10</v>
      </c>
      <c r="C40" t="s">
        <v>33</v>
      </c>
      <c r="G40" s="22" t="s">
        <v>91</v>
      </c>
      <c r="I40" s="12">
        <f>SUM(H36+H38)</f>
        <v>0</v>
      </c>
      <c r="J40" t="s">
        <v>61</v>
      </c>
    </row>
    <row r="41" spans="1:10" x14ac:dyDescent="0.2">
      <c r="B41" s="3"/>
    </row>
    <row r="42" spans="1:10" x14ac:dyDescent="0.2">
      <c r="B42" s="3" t="s">
        <v>12</v>
      </c>
      <c r="C42" t="s">
        <v>34</v>
      </c>
      <c r="G42" t="s">
        <v>93</v>
      </c>
      <c r="I42" s="12">
        <f>SUM(H44:H46)</f>
        <v>0</v>
      </c>
      <c r="J42" t="s">
        <v>62</v>
      </c>
    </row>
    <row r="43" spans="1:10" x14ac:dyDescent="0.2">
      <c r="B43" s="3"/>
      <c r="J43" t="s">
        <v>63</v>
      </c>
    </row>
    <row r="44" spans="1:10" x14ac:dyDescent="0.2">
      <c r="B44" s="3"/>
      <c r="C44" t="s">
        <v>35</v>
      </c>
      <c r="F44" s="48" t="s">
        <v>92</v>
      </c>
      <c r="G44" s="48"/>
      <c r="H44" s="13"/>
      <c r="I44" t="s">
        <v>66</v>
      </c>
    </row>
    <row r="45" spans="1:10" x14ac:dyDescent="0.2">
      <c r="I45" t="s">
        <v>64</v>
      </c>
    </row>
    <row r="46" spans="1:10" x14ac:dyDescent="0.2">
      <c r="C46" t="s">
        <v>36</v>
      </c>
      <c r="F46" s="48" t="s">
        <v>92</v>
      </c>
      <c r="G46" s="48"/>
      <c r="H46" s="13"/>
      <c r="I46" t="s">
        <v>65</v>
      </c>
    </row>
    <row r="47" spans="1:10" x14ac:dyDescent="0.2">
      <c r="I47" t="s">
        <v>52</v>
      </c>
    </row>
    <row r="48" spans="1:10" x14ac:dyDescent="0.2">
      <c r="B48" s="3" t="s">
        <v>25</v>
      </c>
      <c r="C48" t="s">
        <v>37</v>
      </c>
      <c r="G48" t="s">
        <v>93</v>
      </c>
      <c r="I48" s="12">
        <f>SUM(I40-I42)</f>
        <v>0</v>
      </c>
      <c r="J48" t="s">
        <v>67</v>
      </c>
    </row>
    <row r="49" spans="1:10" x14ac:dyDescent="0.2">
      <c r="J49" t="s">
        <v>68</v>
      </c>
    </row>
    <row r="50" spans="1:10" x14ac:dyDescent="0.2">
      <c r="A50" s="22" t="s">
        <v>69</v>
      </c>
    </row>
  </sheetData>
  <sheetProtection password="C04E" sheet="1" objects="1" scenarios="1"/>
  <mergeCells count="14">
    <mergeCell ref="A2:L2"/>
    <mergeCell ref="C8:G8"/>
    <mergeCell ref="D9:J9"/>
    <mergeCell ref="F10:H10"/>
    <mergeCell ref="A4:L4"/>
    <mergeCell ref="A5:L5"/>
    <mergeCell ref="B3:L3"/>
    <mergeCell ref="B37:G37"/>
    <mergeCell ref="F44:G44"/>
    <mergeCell ref="F46:G46"/>
    <mergeCell ref="E13:G13"/>
    <mergeCell ref="G14:I14"/>
    <mergeCell ref="G28:H28"/>
    <mergeCell ref="E36:G36"/>
  </mergeCells>
  <phoneticPr fontId="0" type="noConversion"/>
  <pageMargins left="0.18" right="0.2"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60"/>
  <sheetViews>
    <sheetView tabSelected="1" view="pageLayout" zoomScaleNormal="80" workbookViewId="0">
      <selection activeCell="A2" sqref="A2:L2"/>
    </sheetView>
  </sheetViews>
  <sheetFormatPr defaultRowHeight="12.75" x14ac:dyDescent="0.2"/>
  <cols>
    <col min="1" max="1" width="5" customWidth="1"/>
    <col min="2" max="2" width="8.83203125" customWidth="1"/>
    <col min="7" max="7" width="12" customWidth="1"/>
    <col min="9" max="9" width="12" customWidth="1"/>
    <col min="10" max="10" width="5.33203125" customWidth="1"/>
    <col min="11" max="11" width="10.33203125" customWidth="1"/>
    <col min="12" max="12" width="13.1640625" customWidth="1"/>
  </cols>
  <sheetData>
    <row r="1" spans="1:12" x14ac:dyDescent="0.2">
      <c r="A1" s="56" t="s">
        <v>159</v>
      </c>
      <c r="B1" s="57"/>
      <c r="C1" s="57"/>
      <c r="D1" s="57"/>
      <c r="E1" s="57"/>
      <c r="F1" s="57"/>
      <c r="G1" s="57"/>
      <c r="H1" s="57"/>
      <c r="I1" s="57"/>
      <c r="J1" s="57"/>
      <c r="K1" s="57"/>
      <c r="L1" s="58"/>
    </row>
    <row r="2" spans="1:12" x14ac:dyDescent="0.2">
      <c r="A2" s="59" t="s">
        <v>0</v>
      </c>
      <c r="B2" s="60"/>
      <c r="C2" s="60"/>
      <c r="D2" s="60"/>
      <c r="E2" s="60"/>
      <c r="F2" s="60"/>
      <c r="G2" s="60"/>
      <c r="H2" s="60"/>
      <c r="I2" s="60"/>
      <c r="J2" s="60"/>
      <c r="K2" s="60"/>
      <c r="L2" s="61"/>
    </row>
    <row r="3" spans="1:12" x14ac:dyDescent="0.2">
      <c r="A3" s="62" t="s">
        <v>1</v>
      </c>
      <c r="B3" s="63"/>
      <c r="C3" s="63"/>
      <c r="D3" s="63"/>
      <c r="E3" s="63"/>
      <c r="F3" s="63"/>
      <c r="G3" s="63"/>
      <c r="H3" s="63"/>
      <c r="I3" s="63"/>
      <c r="J3" s="63"/>
      <c r="K3" s="63"/>
      <c r="L3" s="64"/>
    </row>
    <row r="4" spans="1:12" ht="8.25" customHeight="1" x14ac:dyDescent="0.2"/>
    <row r="5" spans="1:12" x14ac:dyDescent="0.2">
      <c r="A5" s="69" t="s">
        <v>160</v>
      </c>
      <c r="B5" s="69"/>
      <c r="C5" s="69"/>
      <c r="D5" s="69"/>
      <c r="E5" s="69"/>
      <c r="F5" s="69"/>
      <c r="G5" s="69"/>
      <c r="H5" s="69"/>
      <c r="I5" s="69"/>
      <c r="J5" s="69"/>
      <c r="K5" s="69"/>
      <c r="L5" s="69"/>
    </row>
    <row r="6" spans="1:12" x14ac:dyDescent="0.2">
      <c r="A6" s="69"/>
      <c r="B6" s="69"/>
      <c r="C6" s="69"/>
      <c r="D6" s="69"/>
      <c r="E6" s="69"/>
      <c r="F6" s="69"/>
      <c r="G6" s="69"/>
      <c r="H6" s="69"/>
      <c r="I6" s="69"/>
      <c r="J6" s="69"/>
      <c r="K6" s="69"/>
      <c r="L6" s="69"/>
    </row>
    <row r="7" spans="1:12" x14ac:dyDescent="0.2">
      <c r="A7" s="69"/>
      <c r="B7" s="69"/>
      <c r="C7" s="69"/>
      <c r="D7" s="69"/>
      <c r="E7" s="69"/>
      <c r="F7" s="69"/>
      <c r="G7" s="69"/>
      <c r="H7" s="69"/>
      <c r="I7" s="69"/>
      <c r="J7" s="69"/>
      <c r="K7" s="69"/>
      <c r="L7" s="69"/>
    </row>
    <row r="8" spans="1:12" x14ac:dyDescent="0.2">
      <c r="A8" s="69"/>
      <c r="B8" s="69"/>
      <c r="C8" s="69"/>
      <c r="D8" s="69"/>
      <c r="E8" s="69"/>
      <c r="F8" s="69"/>
      <c r="G8" s="69"/>
      <c r="H8" s="69"/>
      <c r="I8" s="69"/>
      <c r="J8" s="69"/>
      <c r="K8" s="69"/>
      <c r="L8" s="69"/>
    </row>
    <row r="9" spans="1:12" ht="6.75" customHeight="1" x14ac:dyDescent="0.2">
      <c r="A9" s="7"/>
      <c r="B9" s="7"/>
      <c r="C9" s="7"/>
      <c r="D9" s="7"/>
      <c r="E9" s="7"/>
      <c r="F9" s="7"/>
      <c r="G9" s="7"/>
      <c r="H9" s="7"/>
      <c r="I9" s="7"/>
      <c r="J9" s="7"/>
      <c r="K9" s="7"/>
      <c r="L9" s="7"/>
    </row>
    <row r="10" spans="1:12" x14ac:dyDescent="0.2">
      <c r="A10" s="49" t="s">
        <v>119</v>
      </c>
      <c r="B10" s="49"/>
      <c r="C10" s="49"/>
      <c r="D10" s="49"/>
      <c r="E10" s="49"/>
      <c r="F10" s="49"/>
      <c r="G10" s="49"/>
      <c r="H10" s="49"/>
      <c r="I10" s="49"/>
      <c r="J10" s="49"/>
      <c r="K10" s="49"/>
      <c r="L10" s="49"/>
    </row>
    <row r="11" spans="1:12" x14ac:dyDescent="0.2">
      <c r="A11" s="49" t="s">
        <v>77</v>
      </c>
      <c r="B11" s="49"/>
    </row>
    <row r="12" spans="1:12" x14ac:dyDescent="0.2">
      <c r="A12" s="67" t="s">
        <v>76</v>
      </c>
      <c r="B12" s="67"/>
      <c r="C12" s="70"/>
      <c r="D12" s="70"/>
      <c r="E12" s="70"/>
      <c r="F12" s="70"/>
      <c r="G12" s="70"/>
      <c r="H12" s="8" t="s">
        <v>2</v>
      </c>
      <c r="I12" s="2"/>
      <c r="J12" s="19"/>
      <c r="K12" s="29" t="s">
        <v>74</v>
      </c>
      <c r="L12" s="30">
        <v>2023</v>
      </c>
    </row>
    <row r="13" spans="1:12" ht="6" customHeight="1" x14ac:dyDescent="0.2"/>
    <row r="14" spans="1:12" x14ac:dyDescent="0.2">
      <c r="A14" s="2" t="s">
        <v>3</v>
      </c>
      <c r="B14" s="1" t="s">
        <v>4</v>
      </c>
      <c r="G14" s="51" t="s">
        <v>5</v>
      </c>
      <c r="H14" s="51"/>
      <c r="I14" s="74"/>
      <c r="J14" s="75" t="s">
        <v>6</v>
      </c>
      <c r="K14" s="51"/>
      <c r="L14" s="51"/>
    </row>
    <row r="15" spans="1:12" ht="6" customHeight="1" x14ac:dyDescent="0.2">
      <c r="A15" s="2"/>
      <c r="B15" s="1"/>
      <c r="G15" s="10"/>
      <c r="H15" s="10"/>
      <c r="I15" s="11"/>
      <c r="J15" s="10"/>
      <c r="K15" s="10"/>
      <c r="L15" s="10"/>
    </row>
    <row r="16" spans="1:12" x14ac:dyDescent="0.2">
      <c r="B16" s="3" t="s">
        <v>7</v>
      </c>
      <c r="C16" s="5" t="s">
        <v>129</v>
      </c>
      <c r="G16" s="44" t="s">
        <v>107</v>
      </c>
      <c r="H16" s="24"/>
      <c r="I16" s="9"/>
      <c r="K16" s="24"/>
    </row>
    <row r="17" spans="2:12" x14ac:dyDescent="0.2">
      <c r="B17" s="3" t="s">
        <v>8</v>
      </c>
      <c r="C17" s="5" t="s">
        <v>130</v>
      </c>
      <c r="I17" s="25"/>
      <c r="L17" s="25"/>
    </row>
    <row r="18" spans="2:12" x14ac:dyDescent="0.2">
      <c r="B18" s="3" t="s">
        <v>10</v>
      </c>
      <c r="C18" s="5" t="s">
        <v>131</v>
      </c>
      <c r="H18" s="24"/>
      <c r="I18" s="9"/>
      <c r="K18" s="24"/>
    </row>
    <row r="19" spans="2:12" x14ac:dyDescent="0.2">
      <c r="B19" s="3" t="s">
        <v>12</v>
      </c>
      <c r="C19" s="5" t="s">
        <v>132</v>
      </c>
      <c r="I19" s="9"/>
    </row>
    <row r="20" spans="2:12" x14ac:dyDescent="0.2">
      <c r="B20" s="3"/>
      <c r="C20" t="s">
        <v>13</v>
      </c>
      <c r="H20" s="24"/>
      <c r="I20" s="9"/>
      <c r="K20" s="24"/>
    </row>
    <row r="21" spans="2:12" x14ac:dyDescent="0.2">
      <c r="B21" s="3"/>
      <c r="C21" t="s">
        <v>14</v>
      </c>
      <c r="I21" s="9"/>
    </row>
    <row r="22" spans="2:12" x14ac:dyDescent="0.2">
      <c r="B22" s="3"/>
      <c r="C22" t="s">
        <v>15</v>
      </c>
      <c r="H22" s="24"/>
      <c r="I22" s="9"/>
      <c r="K22" s="24"/>
    </row>
    <row r="23" spans="2:12" x14ac:dyDescent="0.2">
      <c r="B23" s="3"/>
      <c r="C23" t="s">
        <v>16</v>
      </c>
      <c r="H23" s="26"/>
      <c r="I23" s="9"/>
      <c r="K23" s="26"/>
    </row>
    <row r="24" spans="2:12" x14ac:dyDescent="0.2">
      <c r="B24" s="3"/>
      <c r="C24" t="s">
        <v>17</v>
      </c>
      <c r="H24" s="24"/>
      <c r="I24" s="9"/>
      <c r="K24" s="26"/>
    </row>
    <row r="25" spans="2:12" x14ac:dyDescent="0.2">
      <c r="B25" s="3"/>
      <c r="C25" t="s">
        <v>18</v>
      </c>
      <c r="H25" s="24"/>
      <c r="I25" s="9"/>
      <c r="K25" s="26"/>
    </row>
    <row r="26" spans="2:12" x14ac:dyDescent="0.2">
      <c r="B26" s="3"/>
      <c r="C26" t="s">
        <v>19</v>
      </c>
      <c r="H26" s="24"/>
      <c r="I26" s="9"/>
      <c r="K26" s="26"/>
    </row>
    <row r="27" spans="2:12" x14ac:dyDescent="0.2">
      <c r="B27" s="3"/>
      <c r="C27" t="s">
        <v>20</v>
      </c>
      <c r="H27" s="24"/>
      <c r="I27" s="9"/>
      <c r="K27" s="26"/>
    </row>
    <row r="28" spans="2:12" x14ac:dyDescent="0.2">
      <c r="B28" s="3"/>
      <c r="C28" t="s">
        <v>21</v>
      </c>
      <c r="H28" s="24"/>
      <c r="I28" s="9"/>
      <c r="K28" s="26"/>
    </row>
    <row r="29" spans="2:12" x14ac:dyDescent="0.2">
      <c r="B29" s="3"/>
      <c r="C29" s="4" t="s">
        <v>22</v>
      </c>
      <c r="H29" s="24"/>
      <c r="I29" s="9"/>
      <c r="K29" s="26"/>
    </row>
    <row r="30" spans="2:12" x14ac:dyDescent="0.2">
      <c r="B30" s="3"/>
      <c r="C30" s="4" t="s">
        <v>122</v>
      </c>
      <c r="H30" s="24"/>
      <c r="I30" s="9"/>
      <c r="K30" s="26"/>
    </row>
    <row r="31" spans="2:12" x14ac:dyDescent="0.2">
      <c r="B31" s="3"/>
      <c r="C31" s="5" t="s">
        <v>155</v>
      </c>
      <c r="E31" s="24"/>
      <c r="F31" s="24"/>
      <c r="H31" s="24"/>
      <c r="I31" s="9"/>
      <c r="K31" s="26"/>
    </row>
    <row r="32" spans="2:12" x14ac:dyDescent="0.2">
      <c r="B32" s="3"/>
      <c r="C32" s="5" t="s">
        <v>156</v>
      </c>
      <c r="E32" s="26"/>
      <c r="F32" s="26"/>
      <c r="H32" s="24"/>
      <c r="I32" s="9"/>
      <c r="K32" s="24"/>
    </row>
    <row r="33" spans="1:12" x14ac:dyDescent="0.2">
      <c r="B33" s="3" t="s">
        <v>25</v>
      </c>
      <c r="C33" s="5" t="s">
        <v>133</v>
      </c>
      <c r="I33" s="32">
        <f>SUM(H20:H32)</f>
        <v>0</v>
      </c>
      <c r="L33" s="32">
        <f>SUM(K20:K32)</f>
        <v>0</v>
      </c>
    </row>
    <row r="34" spans="1:12" x14ac:dyDescent="0.2">
      <c r="B34" s="3" t="s">
        <v>27</v>
      </c>
      <c r="C34" s="5" t="s">
        <v>134</v>
      </c>
      <c r="H34" s="31">
        <f>SUM(H16+H18)-(I17+I33)</f>
        <v>0</v>
      </c>
      <c r="I34" s="9"/>
      <c r="K34" s="31">
        <f>SUM(K16+K18)-(L17+L33)</f>
        <v>0</v>
      </c>
    </row>
    <row r="35" spans="1:12" ht="6" customHeight="1" x14ac:dyDescent="0.2">
      <c r="I35" s="9"/>
    </row>
    <row r="36" spans="1:12" x14ac:dyDescent="0.2">
      <c r="A36" s="1" t="s">
        <v>30</v>
      </c>
      <c r="B36" s="1" t="s">
        <v>135</v>
      </c>
      <c r="I36" s="9"/>
    </row>
    <row r="37" spans="1:12" ht="5.25" customHeight="1" x14ac:dyDescent="0.2">
      <c r="I37" s="9"/>
    </row>
    <row r="38" spans="1:12" x14ac:dyDescent="0.2">
      <c r="B38" s="45" t="s">
        <v>7</v>
      </c>
      <c r="C38" s="5" t="s">
        <v>136</v>
      </c>
      <c r="G38" s="44" t="s">
        <v>137</v>
      </c>
      <c r="H38" s="24"/>
      <c r="I38" s="9"/>
      <c r="K38" s="24"/>
    </row>
    <row r="39" spans="1:12" ht="9.75" customHeight="1" x14ac:dyDescent="0.2">
      <c r="B39" s="3"/>
      <c r="I39" s="9"/>
    </row>
    <row r="40" spans="1:12" x14ac:dyDescent="0.2">
      <c r="B40" s="3" t="s">
        <v>8</v>
      </c>
      <c r="C40" s="5" t="s">
        <v>138</v>
      </c>
      <c r="H40" s="24"/>
      <c r="I40" s="9"/>
      <c r="K40" s="24"/>
    </row>
    <row r="41" spans="1:12" ht="9" customHeight="1" x14ac:dyDescent="0.2">
      <c r="B41" s="3"/>
      <c r="I41" s="9"/>
    </row>
    <row r="42" spans="1:12" x14ac:dyDescent="0.2">
      <c r="B42" s="3" t="s">
        <v>10</v>
      </c>
      <c r="C42" s="5" t="s">
        <v>139</v>
      </c>
      <c r="I42" s="32">
        <f>SUM(H38+H40)</f>
        <v>0</v>
      </c>
      <c r="L42" s="32">
        <f>SUM(K38+K40)</f>
        <v>0</v>
      </c>
    </row>
    <row r="43" spans="1:12" ht="9" customHeight="1" x14ac:dyDescent="0.2">
      <c r="B43" s="3"/>
      <c r="I43" s="9"/>
    </row>
    <row r="44" spans="1:12" x14ac:dyDescent="0.2">
      <c r="B44" s="3" t="s">
        <v>12</v>
      </c>
      <c r="C44" s="5" t="s">
        <v>140</v>
      </c>
      <c r="I44" s="32">
        <f>SUM(H45:H46)</f>
        <v>0</v>
      </c>
      <c r="L44" s="32">
        <f>SUM(K45:K46)</f>
        <v>0</v>
      </c>
    </row>
    <row r="45" spans="1:12" x14ac:dyDescent="0.2">
      <c r="B45" s="3"/>
      <c r="C45" t="s">
        <v>35</v>
      </c>
      <c r="H45" s="24"/>
      <c r="I45" s="9"/>
      <c r="K45" s="24"/>
    </row>
    <row r="46" spans="1:12" x14ac:dyDescent="0.2">
      <c r="B46" s="3"/>
      <c r="C46" t="s">
        <v>36</v>
      </c>
      <c r="H46" s="24"/>
      <c r="I46" s="9"/>
      <c r="K46" s="24"/>
    </row>
    <row r="47" spans="1:12" ht="9" customHeight="1" x14ac:dyDescent="0.2">
      <c r="I47" s="9"/>
    </row>
    <row r="48" spans="1:12" x14ac:dyDescent="0.2">
      <c r="B48" s="3" t="s">
        <v>25</v>
      </c>
      <c r="C48" s="5" t="s">
        <v>158</v>
      </c>
      <c r="I48" s="32">
        <f>SUM(I42-I44)</f>
        <v>0</v>
      </c>
      <c r="L48" s="32">
        <f>SUM(L42-L44)</f>
        <v>0</v>
      </c>
    </row>
    <row r="49" spans="1:12" ht="8.25" customHeight="1" x14ac:dyDescent="0.2">
      <c r="A49" s="7"/>
      <c r="B49" s="7"/>
      <c r="C49" s="7"/>
      <c r="D49" s="7"/>
      <c r="E49" s="7"/>
      <c r="F49" s="7"/>
      <c r="G49" s="7"/>
      <c r="H49" s="7"/>
      <c r="I49" s="47"/>
      <c r="J49" s="7"/>
      <c r="K49" s="7"/>
      <c r="L49" s="7"/>
    </row>
    <row r="50" spans="1:12" x14ac:dyDescent="0.2">
      <c r="A50" s="1" t="s">
        <v>38</v>
      </c>
      <c r="B50" s="1" t="s">
        <v>141</v>
      </c>
    </row>
    <row r="52" spans="1:12" x14ac:dyDescent="0.2">
      <c r="B52" s="46" t="s">
        <v>142</v>
      </c>
      <c r="C52" s="65"/>
      <c r="D52" s="65"/>
      <c r="E52" s="65"/>
      <c r="F52" s="65"/>
      <c r="G52" s="65"/>
      <c r="H52" s="65"/>
      <c r="I52" s="6" t="s">
        <v>39</v>
      </c>
      <c r="J52" s="65"/>
      <c r="K52" s="65"/>
      <c r="L52" s="65"/>
    </row>
    <row r="53" spans="1:12" x14ac:dyDescent="0.2">
      <c r="B53" s="5"/>
    </row>
    <row r="54" spans="1:12" x14ac:dyDescent="0.2">
      <c r="A54" s="72" t="s">
        <v>143</v>
      </c>
      <c r="B54" s="73"/>
      <c r="C54" s="65"/>
      <c r="D54" s="65"/>
      <c r="E54" s="65"/>
      <c r="F54" s="65"/>
      <c r="G54" s="65"/>
      <c r="H54" s="65"/>
      <c r="I54" s="46" t="s">
        <v>144</v>
      </c>
      <c r="J54" s="66"/>
      <c r="K54" s="66"/>
      <c r="L54" s="66"/>
    </row>
    <row r="56" spans="1:12" x14ac:dyDescent="0.2">
      <c r="A56" s="73" t="s">
        <v>40</v>
      </c>
      <c r="B56" s="73"/>
      <c r="C56" s="68"/>
      <c r="D56" s="68"/>
      <c r="E56" s="68"/>
      <c r="F56" s="68"/>
      <c r="G56" s="68"/>
      <c r="H56" s="68"/>
      <c r="I56" s="6" t="s">
        <v>41</v>
      </c>
      <c r="J56" s="65"/>
      <c r="K56" s="65"/>
      <c r="L56" s="65"/>
    </row>
    <row r="58" spans="1:12" x14ac:dyDescent="0.2">
      <c r="B58" s="1" t="s">
        <v>120</v>
      </c>
      <c r="C58" s="71"/>
      <c r="D58" s="71"/>
      <c r="E58" s="71"/>
      <c r="F58" s="71"/>
      <c r="G58" s="71"/>
      <c r="H58" s="71"/>
      <c r="I58" s="71"/>
      <c r="J58" s="71"/>
      <c r="K58" s="71"/>
      <c r="L58" s="71"/>
    </row>
    <row r="59" spans="1:12" x14ac:dyDescent="0.2">
      <c r="C59" s="71"/>
      <c r="D59" s="71"/>
      <c r="E59" s="71"/>
      <c r="F59" s="71"/>
      <c r="G59" s="71"/>
      <c r="H59" s="71"/>
      <c r="I59" s="71"/>
      <c r="J59" s="71"/>
      <c r="K59" s="71"/>
      <c r="L59" s="71"/>
    </row>
    <row r="60" spans="1:12" x14ac:dyDescent="0.2">
      <c r="C60" s="71"/>
      <c r="D60" s="71"/>
      <c r="E60" s="71"/>
      <c r="F60" s="71"/>
      <c r="G60" s="71"/>
      <c r="H60" s="71"/>
      <c r="I60" s="71"/>
      <c r="J60" s="71"/>
      <c r="K60" s="71"/>
      <c r="L60" s="71"/>
    </row>
  </sheetData>
  <sheetProtection formatCells="0"/>
  <mergeCells count="19">
    <mergeCell ref="C58:L60"/>
    <mergeCell ref="A54:B54"/>
    <mergeCell ref="A56:B56"/>
    <mergeCell ref="C52:H52"/>
    <mergeCell ref="G14:I14"/>
    <mergeCell ref="J14:L14"/>
    <mergeCell ref="J52:L52"/>
    <mergeCell ref="J56:L56"/>
    <mergeCell ref="C54:H54"/>
    <mergeCell ref="J54:L54"/>
    <mergeCell ref="A12:B12"/>
    <mergeCell ref="C56:H56"/>
    <mergeCell ref="C12:G12"/>
    <mergeCell ref="A1:L1"/>
    <mergeCell ref="A2:L2"/>
    <mergeCell ref="A3:L3"/>
    <mergeCell ref="A10:L10"/>
    <mergeCell ref="A11:B11"/>
    <mergeCell ref="A5:L8"/>
  </mergeCells>
  <phoneticPr fontId="0" type="noConversion"/>
  <printOptions horizontalCentered="1" verticalCentered="1"/>
  <pageMargins left="0" right="0" top="0.38" bottom="0.5" header="0.35" footer="0.18"/>
  <pageSetup orientation="portrait" r:id="rId1"/>
  <headerFooter alignWithMargins="0">
    <oddFooter>&amp;L&amp;8HCRA Form Revised..... October 2022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5"/>
  <sheetViews>
    <sheetView view="pageLayout" zoomScaleNormal="80" workbookViewId="0">
      <selection activeCell="C12" sqref="C12:G12"/>
    </sheetView>
  </sheetViews>
  <sheetFormatPr defaultRowHeight="12.75" x14ac:dyDescent="0.2"/>
  <cols>
    <col min="1" max="1" width="4.1640625" customWidth="1"/>
    <col min="2" max="2" width="9" customWidth="1"/>
    <col min="7" max="7" width="12" customWidth="1"/>
    <col min="9" max="9" width="12.83203125" customWidth="1"/>
    <col min="10" max="10" width="4.5" customWidth="1"/>
    <col min="11" max="11" width="12.33203125" customWidth="1"/>
    <col min="12" max="12" width="10.5" customWidth="1"/>
  </cols>
  <sheetData>
    <row r="1" spans="1:12" x14ac:dyDescent="0.2">
      <c r="A1" s="56" t="str">
        <f>October!A1</f>
        <v>Fiscal Year 2023-2024</v>
      </c>
      <c r="B1" s="57"/>
      <c r="C1" s="57"/>
      <c r="D1" s="57"/>
      <c r="E1" s="57"/>
      <c r="F1" s="57"/>
      <c r="G1" s="57"/>
      <c r="H1" s="57"/>
      <c r="I1" s="57"/>
      <c r="J1" s="57"/>
      <c r="K1" s="57"/>
      <c r="L1" s="58"/>
    </row>
    <row r="2" spans="1:12" x14ac:dyDescent="0.2">
      <c r="A2" s="59" t="s">
        <v>0</v>
      </c>
      <c r="B2" s="60"/>
      <c r="C2" s="60"/>
      <c r="D2" s="60"/>
      <c r="E2" s="60"/>
      <c r="F2" s="60"/>
      <c r="G2" s="60"/>
      <c r="H2" s="60"/>
      <c r="I2" s="60"/>
      <c r="J2" s="60"/>
      <c r="K2" s="60"/>
      <c r="L2" s="61"/>
    </row>
    <row r="3" spans="1:12" x14ac:dyDescent="0.2">
      <c r="A3" s="62" t="s">
        <v>1</v>
      </c>
      <c r="B3" s="63"/>
      <c r="C3" s="63"/>
      <c r="D3" s="63"/>
      <c r="E3" s="63"/>
      <c r="F3" s="63"/>
      <c r="G3" s="63"/>
      <c r="H3" s="63"/>
      <c r="I3" s="63"/>
      <c r="J3" s="63"/>
      <c r="K3" s="63"/>
      <c r="L3" s="64"/>
    </row>
    <row r="5" spans="1:12" x14ac:dyDescent="0.2">
      <c r="A5" s="79" t="str">
        <f>October!A5</f>
        <v>DIRECTIONS:  Please complete this report form and submit by the 15th of the month following the month being reported to the Agency for Health Care Administration, Bureau of Health Facility Regulation at: 2727 Mahan Drive, Mail Stop 28, Tallahassee, FL  32308 OR via email to HCRA@ahca.myflorida.com.  Please contact the HCRA liaison at (850) 412-4319 if you have any questions.</v>
      </c>
      <c r="B5" s="79"/>
      <c r="C5" s="79"/>
      <c r="D5" s="79"/>
      <c r="E5" s="79"/>
      <c r="F5" s="79"/>
      <c r="G5" s="79"/>
      <c r="H5" s="79"/>
      <c r="I5" s="79"/>
      <c r="J5" s="79"/>
      <c r="K5" s="79"/>
      <c r="L5" s="79"/>
    </row>
    <row r="6" spans="1:12" x14ac:dyDescent="0.2">
      <c r="A6" s="79"/>
      <c r="B6" s="79"/>
      <c r="C6" s="79"/>
      <c r="D6" s="79"/>
      <c r="E6" s="79"/>
      <c r="F6" s="79"/>
      <c r="G6" s="79"/>
      <c r="H6" s="79"/>
      <c r="I6" s="79"/>
      <c r="J6" s="79"/>
      <c r="K6" s="79"/>
      <c r="L6" s="79"/>
    </row>
    <row r="7" spans="1:12" x14ac:dyDescent="0.2">
      <c r="A7" s="79"/>
      <c r="B7" s="79"/>
      <c r="C7" s="79"/>
      <c r="D7" s="79"/>
      <c r="E7" s="79"/>
      <c r="F7" s="79"/>
      <c r="G7" s="79"/>
      <c r="H7" s="79"/>
      <c r="I7" s="79"/>
      <c r="J7" s="79"/>
      <c r="K7" s="79"/>
      <c r="L7" s="79"/>
    </row>
    <row r="8" spans="1:12" x14ac:dyDescent="0.2">
      <c r="A8" s="79"/>
      <c r="B8" s="79"/>
      <c r="C8" s="79"/>
      <c r="D8" s="79"/>
      <c r="E8" s="79"/>
      <c r="F8" s="79"/>
      <c r="G8" s="79"/>
      <c r="H8" s="79"/>
      <c r="I8" s="79"/>
      <c r="J8" s="79"/>
      <c r="K8" s="79"/>
      <c r="L8" s="79"/>
    </row>
    <row r="9" spans="1:12" ht="6.75" customHeight="1" x14ac:dyDescent="0.2">
      <c r="A9" s="7"/>
      <c r="B9" s="7"/>
      <c r="C9" s="7"/>
      <c r="D9" s="7"/>
      <c r="E9" s="7"/>
      <c r="F9" s="7"/>
      <c r="G9" s="7"/>
      <c r="H9" s="7"/>
      <c r="I9" s="7"/>
      <c r="J9" s="7"/>
      <c r="K9" s="7"/>
      <c r="L9" s="7"/>
    </row>
    <row r="10" spans="1:12" x14ac:dyDescent="0.2">
      <c r="A10" s="49" t="s">
        <v>119</v>
      </c>
      <c r="B10" s="49"/>
      <c r="C10" s="49"/>
      <c r="D10" s="49"/>
      <c r="E10" s="49"/>
      <c r="F10" s="49"/>
      <c r="G10" s="49"/>
      <c r="H10" s="49"/>
      <c r="I10" s="49"/>
      <c r="J10" s="49"/>
      <c r="K10" s="49"/>
      <c r="L10" s="49"/>
    </row>
    <row r="11" spans="1:12" x14ac:dyDescent="0.2">
      <c r="A11" s="49" t="s">
        <v>77</v>
      </c>
      <c r="B11" s="49"/>
    </row>
    <row r="12" spans="1:12" x14ac:dyDescent="0.2">
      <c r="A12" s="67" t="s">
        <v>76</v>
      </c>
      <c r="B12" s="67"/>
      <c r="C12" s="78" t="str">
        <f>IF(October!C12=0, "", October!C12)</f>
        <v/>
      </c>
      <c r="D12" s="78"/>
      <c r="E12" s="78"/>
      <c r="F12" s="78"/>
      <c r="G12" s="78"/>
      <c r="H12" s="8" t="s">
        <v>2</v>
      </c>
      <c r="I12" s="2"/>
      <c r="J12" s="15"/>
      <c r="K12" s="33" t="s">
        <v>75</v>
      </c>
      <c r="L12" s="34">
        <f>October!L12</f>
        <v>2023</v>
      </c>
    </row>
    <row r="13" spans="1:12" ht="6" customHeight="1" x14ac:dyDescent="0.2"/>
    <row r="14" spans="1:12" x14ac:dyDescent="0.2">
      <c r="A14" s="2" t="s">
        <v>3</v>
      </c>
      <c r="B14" s="1" t="str">
        <f>October!B14</f>
        <v>CASELOAD REPORT DISPOSITIONS</v>
      </c>
      <c r="G14" s="51" t="s">
        <v>5</v>
      </c>
      <c r="H14" s="51"/>
      <c r="I14" s="74"/>
      <c r="J14" s="75" t="s">
        <v>6</v>
      </c>
      <c r="K14" s="51"/>
      <c r="L14" s="51"/>
    </row>
    <row r="15" spans="1:12" ht="8.25" customHeight="1" x14ac:dyDescent="0.2">
      <c r="A15" s="2"/>
      <c r="B15" s="1"/>
      <c r="G15" s="10"/>
      <c r="H15" s="10"/>
      <c r="I15" s="11"/>
      <c r="J15" s="10"/>
      <c r="K15" s="10"/>
      <c r="L15" s="10"/>
    </row>
    <row r="16" spans="1:12" x14ac:dyDescent="0.2">
      <c r="B16" s="3" t="s">
        <v>7</v>
      </c>
      <c r="C16" t="str">
        <f>October!C16</f>
        <v>Pending applications from prior months:</v>
      </c>
      <c r="G16" s="44" t="s">
        <v>108</v>
      </c>
      <c r="H16" s="31">
        <f>October!H34</f>
        <v>0</v>
      </c>
      <c r="I16" s="9"/>
      <c r="K16" s="31">
        <f>October!K34</f>
        <v>0</v>
      </c>
    </row>
    <row r="17" spans="2:12" x14ac:dyDescent="0.2">
      <c r="B17" s="3" t="s">
        <v>8</v>
      </c>
      <c r="C17" t="str">
        <f>October!C17</f>
        <v>Applications approved during reported month:</v>
      </c>
      <c r="I17" s="25"/>
      <c r="L17" s="25"/>
    </row>
    <row r="18" spans="2:12" x14ac:dyDescent="0.2">
      <c r="B18" s="3" t="s">
        <v>10</v>
      </c>
      <c r="C18" t="str">
        <f>October!C18</f>
        <v>Applications received during reported month:</v>
      </c>
      <c r="H18" s="24"/>
      <c r="I18" s="9"/>
      <c r="K18" s="24"/>
    </row>
    <row r="19" spans="2:12" x14ac:dyDescent="0.2">
      <c r="B19" s="3" t="s">
        <v>12</v>
      </c>
      <c r="C19" s="5" t="str">
        <f>October!C19</f>
        <v>Applications denied during reported month (by reason):</v>
      </c>
      <c r="I19" s="9"/>
    </row>
    <row r="20" spans="2:12" x14ac:dyDescent="0.2">
      <c r="B20" s="3"/>
      <c r="C20" t="s">
        <v>13</v>
      </c>
      <c r="H20" s="24"/>
      <c r="I20" s="9"/>
      <c r="K20" s="24"/>
    </row>
    <row r="21" spans="2:12" x14ac:dyDescent="0.2">
      <c r="B21" s="3"/>
      <c r="C21" t="s">
        <v>14</v>
      </c>
      <c r="I21" s="9"/>
    </row>
    <row r="22" spans="2:12" x14ac:dyDescent="0.2">
      <c r="B22" s="3"/>
      <c r="C22" t="s">
        <v>15</v>
      </c>
      <c r="H22" s="24"/>
      <c r="I22" s="9"/>
      <c r="K22" s="24"/>
    </row>
    <row r="23" spans="2:12" x14ac:dyDescent="0.2">
      <c r="B23" s="3"/>
      <c r="C23" t="s">
        <v>16</v>
      </c>
      <c r="H23" s="26"/>
      <c r="I23" s="9"/>
      <c r="K23" s="26"/>
    </row>
    <row r="24" spans="2:12" x14ac:dyDescent="0.2">
      <c r="B24" s="3"/>
      <c r="C24" t="s">
        <v>17</v>
      </c>
      <c r="H24" s="26"/>
      <c r="I24" s="9"/>
      <c r="K24" s="26"/>
    </row>
    <row r="25" spans="2:12" x14ac:dyDescent="0.2">
      <c r="B25" s="3"/>
      <c r="C25" t="s">
        <v>18</v>
      </c>
      <c r="H25" s="26"/>
      <c r="I25" s="9"/>
      <c r="K25" s="26"/>
    </row>
    <row r="26" spans="2:12" x14ac:dyDescent="0.2">
      <c r="B26" s="3"/>
      <c r="C26" t="s">
        <v>19</v>
      </c>
      <c r="H26" s="26"/>
      <c r="I26" s="9"/>
      <c r="K26" s="26"/>
    </row>
    <row r="27" spans="2:12" x14ac:dyDescent="0.2">
      <c r="B27" s="3"/>
      <c r="C27" t="s">
        <v>20</v>
      </c>
      <c r="H27" s="26"/>
      <c r="I27" s="9"/>
      <c r="K27" s="26"/>
    </row>
    <row r="28" spans="2:12" x14ac:dyDescent="0.2">
      <c r="B28" s="3"/>
      <c r="C28" t="s">
        <v>21</v>
      </c>
      <c r="H28" s="26"/>
      <c r="I28" s="9"/>
      <c r="K28" s="26"/>
    </row>
    <row r="29" spans="2:12" x14ac:dyDescent="0.2">
      <c r="B29" s="3"/>
      <c r="C29" s="4" t="s">
        <v>127</v>
      </c>
      <c r="H29" s="26"/>
      <c r="I29" s="9"/>
      <c r="K29" s="26"/>
    </row>
    <row r="30" spans="2:12" x14ac:dyDescent="0.2">
      <c r="B30" s="3"/>
      <c r="C30" s="4" t="s">
        <v>126</v>
      </c>
      <c r="H30" s="26"/>
      <c r="I30" s="9"/>
      <c r="K30" s="26"/>
    </row>
    <row r="31" spans="2:12" x14ac:dyDescent="0.2">
      <c r="B31" s="3"/>
      <c r="C31" s="5" t="s">
        <v>157</v>
      </c>
      <c r="E31" s="24"/>
      <c r="F31" s="24"/>
      <c r="G31" s="17"/>
      <c r="H31" s="26"/>
      <c r="I31" s="9"/>
      <c r="K31" s="26"/>
    </row>
    <row r="32" spans="2:12" x14ac:dyDescent="0.2">
      <c r="B32" s="3"/>
      <c r="C32" s="5" t="s">
        <v>156</v>
      </c>
      <c r="E32" s="26"/>
      <c r="F32" s="26"/>
      <c r="G32" s="17"/>
      <c r="H32" s="24"/>
      <c r="I32" s="9"/>
      <c r="K32" s="26"/>
    </row>
    <row r="33" spans="1:12" x14ac:dyDescent="0.2">
      <c r="B33" s="3" t="s">
        <v>25</v>
      </c>
      <c r="C33" t="str">
        <f>October!C33</f>
        <v>Total applications denied during reported month:</v>
      </c>
      <c r="I33" s="32">
        <f>SUM(H20:H32)</f>
        <v>0</v>
      </c>
      <c r="L33" s="32">
        <f>SUM(K20:K32)</f>
        <v>0</v>
      </c>
    </row>
    <row r="34" spans="1:12" x14ac:dyDescent="0.2">
      <c r="B34" s="3" t="s">
        <v>27</v>
      </c>
      <c r="C34" t="str">
        <f>October!C34</f>
        <v>Applications pending at the end of the reported month:</v>
      </c>
      <c r="H34" s="31">
        <f>SUM(H16+H18)-(I17+I33)</f>
        <v>0</v>
      </c>
      <c r="I34" s="9"/>
      <c r="K34" s="31">
        <f>SUM(K16+K18)-(L17+L33)</f>
        <v>0</v>
      </c>
    </row>
    <row r="35" spans="1:12" ht="5.25" customHeight="1" x14ac:dyDescent="0.2">
      <c r="I35" s="9"/>
    </row>
    <row r="36" spans="1:12" x14ac:dyDescent="0.2">
      <c r="A36" s="1" t="s">
        <v>30</v>
      </c>
      <c r="B36" s="1" t="str">
        <f>October!B36</f>
        <v>APPEALS DISPOSITIONS (both county level and administrative)</v>
      </c>
      <c r="I36" s="9"/>
    </row>
    <row r="37" spans="1:12" ht="5.25" customHeight="1" x14ac:dyDescent="0.2">
      <c r="I37" s="9"/>
    </row>
    <row r="38" spans="1:12" x14ac:dyDescent="0.2">
      <c r="B38" s="45" t="s">
        <v>7</v>
      </c>
      <c r="C38" t="str">
        <f>October!C38</f>
        <v>Pending appeals from prior months:</v>
      </c>
      <c r="G38" s="44" t="s">
        <v>145</v>
      </c>
      <c r="H38" s="31">
        <f>October!I48</f>
        <v>0</v>
      </c>
      <c r="I38" s="9"/>
      <c r="K38" s="31">
        <f>October!L48</f>
        <v>0</v>
      </c>
    </row>
    <row r="39" spans="1:12" ht="5.25" customHeight="1" x14ac:dyDescent="0.2">
      <c r="B39" s="3"/>
      <c r="I39" s="9"/>
    </row>
    <row r="40" spans="1:12" x14ac:dyDescent="0.2">
      <c r="B40" s="3" t="s">
        <v>8</v>
      </c>
      <c r="C40" t="str">
        <f>October!C40</f>
        <v>Appeals received during reported month:</v>
      </c>
      <c r="H40" s="24"/>
      <c r="I40" s="9"/>
      <c r="K40" s="24"/>
    </row>
    <row r="41" spans="1:12" ht="5.25" customHeight="1" x14ac:dyDescent="0.2">
      <c r="B41" s="3"/>
      <c r="I41" s="9"/>
    </row>
    <row r="42" spans="1:12" x14ac:dyDescent="0.2">
      <c r="B42" s="3" t="s">
        <v>10</v>
      </c>
      <c r="C42" t="str">
        <f>October!C42</f>
        <v>Total appeals (sum II.1 + II.2):</v>
      </c>
      <c r="I42" s="32">
        <f>SUM(H38+H40)</f>
        <v>0</v>
      </c>
      <c r="L42" s="32">
        <f>SUM(K38+K40)</f>
        <v>0</v>
      </c>
    </row>
    <row r="43" spans="1:12" ht="5.25" customHeight="1" x14ac:dyDescent="0.2">
      <c r="B43" s="3"/>
      <c r="I43" s="9"/>
    </row>
    <row r="44" spans="1:12" x14ac:dyDescent="0.2">
      <c r="B44" s="3" t="s">
        <v>12</v>
      </c>
      <c r="C44" t="str">
        <f>October!C44</f>
        <v>Appeals resolved during reported month:</v>
      </c>
      <c r="I44" s="32">
        <f>SUM(H45:H46)</f>
        <v>0</v>
      </c>
      <c r="L44" s="32">
        <f>SUM(K45:K46)</f>
        <v>0</v>
      </c>
    </row>
    <row r="45" spans="1:12" x14ac:dyDescent="0.2">
      <c r="B45" s="3"/>
      <c r="C45" t="s">
        <v>35</v>
      </c>
      <c r="H45" s="24"/>
      <c r="I45" s="9"/>
      <c r="K45" s="24"/>
    </row>
    <row r="46" spans="1:12" x14ac:dyDescent="0.2">
      <c r="B46" s="3"/>
      <c r="C46" t="s">
        <v>36</v>
      </c>
      <c r="H46" s="26"/>
      <c r="I46" s="9"/>
      <c r="K46" s="26"/>
    </row>
    <row r="47" spans="1:12" ht="6.75" customHeight="1" x14ac:dyDescent="0.2">
      <c r="I47" s="9"/>
    </row>
    <row r="48" spans="1:12" x14ac:dyDescent="0.2">
      <c r="B48" s="3" t="s">
        <v>25</v>
      </c>
      <c r="C48" t="str">
        <f>October!C48</f>
        <v>Appeals pending at the end of the reported month:</v>
      </c>
      <c r="I48" s="32">
        <f>SUM(I42-I44)</f>
        <v>0</v>
      </c>
      <c r="L48" s="32">
        <f>SUM(L42-L44)</f>
        <v>0</v>
      </c>
    </row>
    <row r="49" spans="1:12" ht="5.25" customHeight="1" x14ac:dyDescent="0.2">
      <c r="A49" s="7"/>
      <c r="B49" s="7"/>
      <c r="C49" s="7"/>
      <c r="D49" s="7"/>
      <c r="E49" s="7"/>
      <c r="F49" s="7"/>
      <c r="G49" s="7"/>
      <c r="H49" s="7"/>
      <c r="I49" s="47"/>
      <c r="J49" s="7"/>
      <c r="K49" s="7"/>
      <c r="L49" s="7"/>
    </row>
    <row r="50" spans="1:12" x14ac:dyDescent="0.2">
      <c r="A50" s="1" t="s">
        <v>38</v>
      </c>
      <c r="B50" s="1" t="str">
        <f>October!B50</f>
        <v>PREPARED BY:</v>
      </c>
    </row>
    <row r="52" spans="1:12" x14ac:dyDescent="0.2">
      <c r="B52" s="6" t="str">
        <f>October!B52</f>
        <v>Name:</v>
      </c>
      <c r="C52" s="77"/>
      <c r="D52" s="77"/>
      <c r="E52" s="77"/>
      <c r="F52" s="77"/>
      <c r="G52" s="77"/>
      <c r="H52" s="77"/>
      <c r="I52" s="6" t="s">
        <v>39</v>
      </c>
      <c r="J52" s="65"/>
      <c r="K52" s="65"/>
      <c r="L52" s="65"/>
    </row>
    <row r="54" spans="1:12" x14ac:dyDescent="0.2">
      <c r="A54" s="73" t="str">
        <f>October!A54</f>
        <v>Email Address:</v>
      </c>
      <c r="B54" s="73"/>
      <c r="C54" s="76"/>
      <c r="D54" s="76"/>
      <c r="E54" s="76"/>
      <c r="F54" s="76"/>
      <c r="G54" s="76"/>
      <c r="H54" s="76"/>
      <c r="I54" s="6" t="str">
        <f>October!I54</f>
        <v>Phone:</v>
      </c>
      <c r="J54" s="66"/>
      <c r="K54" s="66"/>
      <c r="L54" s="66"/>
    </row>
    <row r="56" spans="1:12" x14ac:dyDescent="0.2">
      <c r="A56" s="73" t="s">
        <v>40</v>
      </c>
      <c r="B56" s="73"/>
      <c r="C56" s="76"/>
      <c r="D56" s="76"/>
      <c r="E56" s="76"/>
      <c r="F56" s="76"/>
      <c r="G56" s="76"/>
      <c r="H56" s="76"/>
      <c r="I56" s="6" t="s">
        <v>41</v>
      </c>
      <c r="J56" s="65"/>
      <c r="K56" s="65"/>
      <c r="L56" s="65"/>
    </row>
    <row r="58" spans="1:12" x14ac:dyDescent="0.2">
      <c r="B58" s="1" t="s">
        <v>120</v>
      </c>
      <c r="C58" s="71"/>
      <c r="D58" s="71"/>
      <c r="E58" s="71"/>
      <c r="F58" s="71"/>
      <c r="G58" s="71"/>
      <c r="H58" s="71"/>
      <c r="I58" s="71"/>
      <c r="J58" s="71"/>
      <c r="K58" s="71"/>
      <c r="L58" s="71"/>
    </row>
    <row r="59" spans="1:12" x14ac:dyDescent="0.2">
      <c r="C59" s="71"/>
      <c r="D59" s="71"/>
      <c r="E59" s="71"/>
      <c r="F59" s="71"/>
      <c r="G59" s="71"/>
      <c r="H59" s="71"/>
      <c r="I59" s="71"/>
      <c r="J59" s="71"/>
      <c r="K59" s="71"/>
      <c r="L59" s="71"/>
    </row>
    <row r="60" spans="1:12" x14ac:dyDescent="0.2">
      <c r="C60" s="71"/>
      <c r="D60" s="71"/>
      <c r="E60" s="71"/>
      <c r="F60" s="71"/>
      <c r="G60" s="71"/>
      <c r="H60" s="71"/>
      <c r="I60" s="71"/>
      <c r="J60" s="71"/>
      <c r="K60" s="71"/>
      <c r="L60" s="71"/>
    </row>
    <row r="61" spans="1:12" x14ac:dyDescent="0.2">
      <c r="A61" s="2"/>
      <c r="B61" s="2"/>
      <c r="C61" s="2"/>
      <c r="D61" s="2"/>
      <c r="E61" s="2"/>
      <c r="F61" s="2"/>
      <c r="G61" s="2"/>
      <c r="H61" s="2"/>
      <c r="I61" s="2"/>
      <c r="J61" s="2"/>
      <c r="K61" s="2"/>
      <c r="L61" s="2"/>
    </row>
    <row r="63" spans="1:12" x14ac:dyDescent="0.2">
      <c r="A63" s="10"/>
      <c r="B63" s="16"/>
      <c r="C63" s="16"/>
      <c r="D63" s="16"/>
      <c r="E63" s="16"/>
      <c r="F63" s="16"/>
      <c r="G63" s="16"/>
      <c r="H63" s="16"/>
      <c r="I63" s="16"/>
      <c r="J63" s="16"/>
      <c r="K63" s="16"/>
      <c r="L63" s="16"/>
    </row>
    <row r="64" spans="1:12" x14ac:dyDescent="0.2">
      <c r="A64" s="10"/>
      <c r="B64" s="16"/>
      <c r="C64" s="16"/>
      <c r="D64" s="16"/>
      <c r="E64" s="16"/>
      <c r="F64" s="16"/>
      <c r="G64" s="16"/>
      <c r="H64" s="16"/>
      <c r="I64" s="16"/>
      <c r="J64" s="16"/>
      <c r="K64" s="16"/>
      <c r="L64" s="16"/>
    </row>
    <row r="66" spans="2:9" x14ac:dyDescent="0.2">
      <c r="B66" s="3"/>
      <c r="H66" s="17"/>
    </row>
    <row r="67" spans="2:9" x14ac:dyDescent="0.2">
      <c r="B67" s="3"/>
      <c r="H67" s="17"/>
    </row>
    <row r="68" spans="2:9" x14ac:dyDescent="0.2">
      <c r="B68" s="3"/>
      <c r="I68" s="17"/>
    </row>
    <row r="69" spans="2:9" x14ac:dyDescent="0.2">
      <c r="B69" s="3"/>
      <c r="I69" s="17"/>
    </row>
    <row r="70" spans="2:9" x14ac:dyDescent="0.2">
      <c r="B70" s="3"/>
      <c r="H70" s="17"/>
    </row>
    <row r="71" spans="2:9" x14ac:dyDescent="0.2">
      <c r="B71" s="3"/>
      <c r="H71" s="17"/>
    </row>
    <row r="72" spans="2:9" x14ac:dyDescent="0.2">
      <c r="B72" s="3"/>
      <c r="C72" s="5"/>
    </row>
    <row r="73" spans="2:9" x14ac:dyDescent="0.2">
      <c r="B73" s="3"/>
      <c r="H73" s="17"/>
    </row>
    <row r="74" spans="2:9" x14ac:dyDescent="0.2">
      <c r="B74" s="3"/>
    </row>
    <row r="75" spans="2:9" x14ac:dyDescent="0.2">
      <c r="B75" s="3"/>
      <c r="H75" s="17"/>
    </row>
    <row r="76" spans="2:9" x14ac:dyDescent="0.2">
      <c r="B76" s="3"/>
      <c r="H76" s="17"/>
    </row>
    <row r="77" spans="2:9" x14ac:dyDescent="0.2">
      <c r="B77" s="3"/>
      <c r="H77" s="17"/>
    </row>
    <row r="78" spans="2:9" x14ac:dyDescent="0.2">
      <c r="B78" s="3"/>
      <c r="H78" s="17"/>
    </row>
    <row r="79" spans="2:9" x14ac:dyDescent="0.2">
      <c r="B79" s="3"/>
      <c r="H79" s="17"/>
    </row>
    <row r="80" spans="2:9" x14ac:dyDescent="0.2">
      <c r="B80" s="3"/>
      <c r="H80" s="17"/>
    </row>
    <row r="81" spans="1:9" x14ac:dyDescent="0.2">
      <c r="B81" s="3"/>
      <c r="H81" s="17"/>
    </row>
    <row r="82" spans="1:9" x14ac:dyDescent="0.2">
      <c r="B82" s="3"/>
      <c r="C82" s="4"/>
      <c r="H82" s="17"/>
    </row>
    <row r="83" spans="1:9" x14ac:dyDescent="0.2">
      <c r="B83" s="3"/>
      <c r="H83" s="17"/>
    </row>
    <row r="84" spans="1:9" x14ac:dyDescent="0.2">
      <c r="B84" s="3"/>
      <c r="H84" s="17"/>
    </row>
    <row r="85" spans="1:9" x14ac:dyDescent="0.2">
      <c r="B85" s="3"/>
      <c r="I85" s="20"/>
    </row>
    <row r="86" spans="1:9" x14ac:dyDescent="0.2">
      <c r="B86" s="3"/>
      <c r="H86" s="20"/>
    </row>
    <row r="90" spans="1:9" x14ac:dyDescent="0.2">
      <c r="A90" s="1"/>
      <c r="B90" s="1"/>
    </row>
    <row r="92" spans="1:9" x14ac:dyDescent="0.2">
      <c r="B92" s="3"/>
    </row>
    <row r="93" spans="1:9" x14ac:dyDescent="0.2">
      <c r="B93" s="3"/>
      <c r="H93" s="17"/>
    </row>
    <row r="94" spans="1:9" x14ac:dyDescent="0.2">
      <c r="B94" s="3"/>
    </row>
    <row r="95" spans="1:9" x14ac:dyDescent="0.2">
      <c r="B95" s="3"/>
      <c r="H95" s="17"/>
    </row>
    <row r="96" spans="1:9" x14ac:dyDescent="0.2">
      <c r="B96" s="3"/>
    </row>
    <row r="97" spans="2:9" x14ac:dyDescent="0.2">
      <c r="B97" s="3"/>
      <c r="I97" s="20"/>
    </row>
    <row r="98" spans="2:9" x14ac:dyDescent="0.2">
      <c r="B98" s="3"/>
    </row>
    <row r="99" spans="2:9" x14ac:dyDescent="0.2">
      <c r="B99" s="3"/>
      <c r="I99" s="20"/>
    </row>
    <row r="100" spans="2:9" x14ac:dyDescent="0.2">
      <c r="B100" s="3"/>
    </row>
    <row r="101" spans="2:9" x14ac:dyDescent="0.2">
      <c r="B101" s="3"/>
      <c r="H101" s="17"/>
    </row>
    <row r="103" spans="2:9" x14ac:dyDescent="0.2">
      <c r="H103" s="17"/>
    </row>
    <row r="105" spans="2:9" x14ac:dyDescent="0.2">
      <c r="B105" s="3"/>
      <c r="I105" s="20"/>
    </row>
  </sheetData>
  <sheetProtection password="C78E" sheet="1" objects="1" scenarios="1" formatCells="0"/>
  <mergeCells count="19">
    <mergeCell ref="A1:L1"/>
    <mergeCell ref="A2:L2"/>
    <mergeCell ref="A3:L3"/>
    <mergeCell ref="A10:L10"/>
    <mergeCell ref="G14:I14"/>
    <mergeCell ref="J14:L14"/>
    <mergeCell ref="A5:L8"/>
    <mergeCell ref="A11:B11"/>
    <mergeCell ref="C52:H52"/>
    <mergeCell ref="J52:L52"/>
    <mergeCell ref="J54:L54"/>
    <mergeCell ref="J56:L56"/>
    <mergeCell ref="C12:G12"/>
    <mergeCell ref="A54:B54"/>
    <mergeCell ref="A56:B56"/>
    <mergeCell ref="A12:B12"/>
    <mergeCell ref="C54:H54"/>
    <mergeCell ref="C56:H56"/>
    <mergeCell ref="C58:L60"/>
  </mergeCells>
  <phoneticPr fontId="0" type="noConversion"/>
  <pageMargins left="0.21" right="0.23" top="0.47" bottom="0.53" header="0.17" footer="0.27"/>
  <pageSetup orientation="portrait" r:id="rId1"/>
  <headerFooter alignWithMargins="0">
    <oddFooter>&amp;L&amp;8HCRA Form Revised....... December 1998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05"/>
  <sheetViews>
    <sheetView view="pageLayout" zoomScaleNormal="85" workbookViewId="0">
      <selection activeCell="C12" sqref="C12:G12"/>
    </sheetView>
  </sheetViews>
  <sheetFormatPr defaultRowHeight="12.75" x14ac:dyDescent="0.2"/>
  <cols>
    <col min="1" max="1" width="3.6640625" customWidth="1"/>
    <col min="2" max="2" width="9.5" customWidth="1"/>
    <col min="9" max="9" width="10.83203125" customWidth="1"/>
    <col min="10" max="10" width="7" customWidth="1"/>
    <col min="11" max="11" width="10.33203125" customWidth="1"/>
    <col min="12" max="12" width="9.83203125" customWidth="1"/>
  </cols>
  <sheetData>
    <row r="1" spans="1:12" x14ac:dyDescent="0.2">
      <c r="A1" s="56" t="str">
        <f>October!A1</f>
        <v>Fiscal Year 2023-2024</v>
      </c>
      <c r="B1" s="57"/>
      <c r="C1" s="57"/>
      <c r="D1" s="57"/>
      <c r="E1" s="57"/>
      <c r="F1" s="57"/>
      <c r="G1" s="57"/>
      <c r="H1" s="57"/>
      <c r="I1" s="57"/>
      <c r="J1" s="57"/>
      <c r="K1" s="57"/>
      <c r="L1" s="58"/>
    </row>
    <row r="2" spans="1:12" x14ac:dyDescent="0.2">
      <c r="A2" s="59" t="s">
        <v>0</v>
      </c>
      <c r="B2" s="60"/>
      <c r="C2" s="60"/>
      <c r="D2" s="60"/>
      <c r="E2" s="60"/>
      <c r="F2" s="60"/>
      <c r="G2" s="60"/>
      <c r="H2" s="60"/>
      <c r="I2" s="60"/>
      <c r="J2" s="60"/>
      <c r="K2" s="60"/>
      <c r="L2" s="61"/>
    </row>
    <row r="3" spans="1:12" x14ac:dyDescent="0.2">
      <c r="A3" s="62" t="s">
        <v>1</v>
      </c>
      <c r="B3" s="63"/>
      <c r="C3" s="63"/>
      <c r="D3" s="63"/>
      <c r="E3" s="63"/>
      <c r="F3" s="63"/>
      <c r="G3" s="63"/>
      <c r="H3" s="63"/>
      <c r="I3" s="63"/>
      <c r="J3" s="63"/>
      <c r="K3" s="63"/>
      <c r="L3" s="64"/>
    </row>
    <row r="4" spans="1:12" ht="5.25" customHeight="1" x14ac:dyDescent="0.2"/>
    <row r="5" spans="1:12" x14ac:dyDescent="0.2">
      <c r="A5" s="79" t="str">
        <f>October!A5</f>
        <v>DIRECTIONS:  Please complete this report form and submit by the 15th of the month following the month being reported to the Agency for Health Care Administration, Bureau of Health Facility Regulation at: 2727 Mahan Drive, Mail Stop 28, Tallahassee, FL  32308 OR via email to HCRA@ahca.myflorida.com.  Please contact the HCRA liaison at (850) 412-4319 if you have any questions.</v>
      </c>
      <c r="B5" s="79"/>
      <c r="C5" s="79"/>
      <c r="D5" s="79"/>
      <c r="E5" s="79"/>
      <c r="F5" s="79"/>
      <c r="G5" s="79"/>
      <c r="H5" s="79"/>
      <c r="I5" s="79"/>
      <c r="J5" s="79"/>
      <c r="K5" s="79"/>
      <c r="L5" s="79"/>
    </row>
    <row r="6" spans="1:12" x14ac:dyDescent="0.2">
      <c r="A6" s="79"/>
      <c r="B6" s="79"/>
      <c r="C6" s="79"/>
      <c r="D6" s="79"/>
      <c r="E6" s="79"/>
      <c r="F6" s="79"/>
      <c r="G6" s="79"/>
      <c r="H6" s="79"/>
      <c r="I6" s="79"/>
      <c r="J6" s="79"/>
      <c r="K6" s="79"/>
      <c r="L6" s="79"/>
    </row>
    <row r="7" spans="1:12" x14ac:dyDescent="0.2">
      <c r="A7" s="79"/>
      <c r="B7" s="79"/>
      <c r="C7" s="79"/>
      <c r="D7" s="79"/>
      <c r="E7" s="79"/>
      <c r="F7" s="79"/>
      <c r="G7" s="79"/>
      <c r="H7" s="79"/>
      <c r="I7" s="79"/>
      <c r="J7" s="79"/>
      <c r="K7" s="79"/>
      <c r="L7" s="79"/>
    </row>
    <row r="8" spans="1:12" x14ac:dyDescent="0.2">
      <c r="A8" s="79"/>
      <c r="B8" s="79"/>
      <c r="C8" s="79"/>
      <c r="D8" s="79"/>
      <c r="E8" s="79"/>
      <c r="F8" s="79"/>
      <c r="G8" s="79"/>
      <c r="H8" s="79"/>
      <c r="I8" s="79"/>
      <c r="J8" s="79"/>
      <c r="K8" s="79"/>
      <c r="L8" s="79"/>
    </row>
    <row r="9" spans="1:12" ht="6.75" customHeight="1" x14ac:dyDescent="0.2">
      <c r="A9" s="7"/>
      <c r="B9" s="7"/>
      <c r="C9" s="7"/>
      <c r="D9" s="7"/>
      <c r="E9" s="7"/>
      <c r="F9" s="7"/>
      <c r="G9" s="7"/>
      <c r="H9" s="7"/>
      <c r="I9" s="7"/>
      <c r="J9" s="7"/>
      <c r="K9" s="7"/>
      <c r="L9" s="7"/>
    </row>
    <row r="10" spans="1:12" x14ac:dyDescent="0.2">
      <c r="A10" s="49" t="s">
        <v>119</v>
      </c>
      <c r="B10" s="49"/>
      <c r="C10" s="49"/>
      <c r="D10" s="49"/>
      <c r="E10" s="49"/>
      <c r="F10" s="49"/>
      <c r="G10" s="49"/>
      <c r="H10" s="49"/>
      <c r="I10" s="49"/>
      <c r="J10" s="49"/>
      <c r="K10" s="49"/>
      <c r="L10" s="49"/>
    </row>
    <row r="11" spans="1:12" x14ac:dyDescent="0.2">
      <c r="A11" s="49" t="s">
        <v>77</v>
      </c>
      <c r="B11" s="49"/>
    </row>
    <row r="12" spans="1:12" x14ac:dyDescent="0.2">
      <c r="A12" s="67" t="s">
        <v>78</v>
      </c>
      <c r="B12" s="67"/>
      <c r="C12" s="78" t="str">
        <f>IF(October!C12=0, "", October!C12)</f>
        <v/>
      </c>
      <c r="D12" s="78"/>
      <c r="E12" s="78"/>
      <c r="F12" s="78"/>
      <c r="G12" s="78"/>
      <c r="H12" s="8" t="s">
        <v>2</v>
      </c>
      <c r="I12" s="2"/>
      <c r="J12" s="15"/>
      <c r="K12" s="33" t="s">
        <v>73</v>
      </c>
      <c r="L12" s="34">
        <f>October!L12</f>
        <v>2023</v>
      </c>
    </row>
    <row r="13" spans="1:12" ht="9.75" customHeight="1" x14ac:dyDescent="0.2"/>
    <row r="14" spans="1:12" x14ac:dyDescent="0.2">
      <c r="A14" s="2" t="s">
        <v>3</v>
      </c>
      <c r="B14" s="1" t="s">
        <v>4</v>
      </c>
      <c r="G14" s="51" t="s">
        <v>5</v>
      </c>
      <c r="H14" s="51"/>
      <c r="I14" s="74"/>
      <c r="J14" s="75" t="s">
        <v>6</v>
      </c>
      <c r="K14" s="51"/>
      <c r="L14" s="51"/>
    </row>
    <row r="15" spans="1:12" ht="9.75" customHeight="1" x14ac:dyDescent="0.2">
      <c r="A15" s="2"/>
      <c r="B15" s="1"/>
      <c r="G15" s="10"/>
      <c r="H15" s="10"/>
      <c r="I15" s="11"/>
      <c r="J15" s="10"/>
      <c r="K15" s="10"/>
      <c r="L15" s="10"/>
    </row>
    <row r="16" spans="1:12" x14ac:dyDescent="0.2">
      <c r="B16" s="3" t="s">
        <v>7</v>
      </c>
      <c r="C16" t="str">
        <f>November!C16</f>
        <v>Pending applications from prior months:</v>
      </c>
      <c r="G16" s="44" t="s">
        <v>109</v>
      </c>
      <c r="H16" s="31">
        <f>November!H34</f>
        <v>0</v>
      </c>
      <c r="I16" s="9"/>
      <c r="K16" s="31">
        <f>November!K34</f>
        <v>0</v>
      </c>
    </row>
    <row r="17" spans="2:12" x14ac:dyDescent="0.2">
      <c r="B17" s="3" t="s">
        <v>8</v>
      </c>
      <c r="C17" t="str">
        <f>November!C17</f>
        <v>Applications approved during reported month:</v>
      </c>
      <c r="I17" s="25"/>
      <c r="L17" s="25"/>
    </row>
    <row r="18" spans="2:12" x14ac:dyDescent="0.2">
      <c r="B18" s="3" t="s">
        <v>10</v>
      </c>
      <c r="C18" t="str">
        <f>November!C18</f>
        <v>Applications received during reported month:</v>
      </c>
      <c r="H18" s="24"/>
      <c r="I18" s="9"/>
      <c r="K18" s="24"/>
    </row>
    <row r="19" spans="2:12" x14ac:dyDescent="0.2">
      <c r="B19" s="3" t="s">
        <v>12</v>
      </c>
      <c r="C19" s="5" t="str">
        <f>November!C19</f>
        <v>Applications denied during reported month (by reason):</v>
      </c>
      <c r="I19" s="9"/>
    </row>
    <row r="20" spans="2:12" x14ac:dyDescent="0.2">
      <c r="B20" s="3"/>
      <c r="C20" t="s">
        <v>13</v>
      </c>
      <c r="H20" s="24"/>
      <c r="I20" s="9"/>
      <c r="K20" s="24"/>
    </row>
    <row r="21" spans="2:12" x14ac:dyDescent="0.2">
      <c r="B21" s="3"/>
      <c r="C21" t="s">
        <v>14</v>
      </c>
      <c r="I21" s="9"/>
    </row>
    <row r="22" spans="2:12" x14ac:dyDescent="0.2">
      <c r="B22" s="3"/>
      <c r="C22" t="s">
        <v>15</v>
      </c>
      <c r="H22" s="24"/>
      <c r="I22" s="9"/>
      <c r="K22" s="24"/>
    </row>
    <row r="23" spans="2:12" x14ac:dyDescent="0.2">
      <c r="B23" s="3"/>
      <c r="C23" t="s">
        <v>16</v>
      </c>
      <c r="H23" s="26"/>
      <c r="I23" s="9"/>
      <c r="K23" s="26"/>
    </row>
    <row r="24" spans="2:12" x14ac:dyDescent="0.2">
      <c r="B24" s="3"/>
      <c r="C24" t="s">
        <v>17</v>
      </c>
      <c r="H24" s="26"/>
      <c r="I24" s="9"/>
      <c r="K24" s="26"/>
    </row>
    <row r="25" spans="2:12" x14ac:dyDescent="0.2">
      <c r="B25" s="3"/>
      <c r="C25" t="s">
        <v>18</v>
      </c>
      <c r="H25" s="26"/>
      <c r="I25" s="9"/>
      <c r="K25" s="26"/>
    </row>
    <row r="26" spans="2:12" x14ac:dyDescent="0.2">
      <c r="B26" s="3"/>
      <c r="C26" t="s">
        <v>19</v>
      </c>
      <c r="H26" s="26"/>
      <c r="I26" s="9"/>
      <c r="K26" s="26"/>
    </row>
    <row r="27" spans="2:12" x14ac:dyDescent="0.2">
      <c r="B27" s="3"/>
      <c r="C27" t="s">
        <v>20</v>
      </c>
      <c r="H27" s="26"/>
      <c r="I27" s="9"/>
      <c r="K27" s="26"/>
    </row>
    <row r="28" spans="2:12" x14ac:dyDescent="0.2">
      <c r="B28" s="3"/>
      <c r="C28" t="s">
        <v>21</v>
      </c>
      <c r="H28" s="26"/>
      <c r="I28" s="9"/>
      <c r="K28" s="26"/>
    </row>
    <row r="29" spans="2:12" x14ac:dyDescent="0.2">
      <c r="B29" s="3"/>
      <c r="C29" s="4" t="s">
        <v>22</v>
      </c>
      <c r="H29" s="26"/>
      <c r="I29" s="9"/>
      <c r="K29" s="26"/>
    </row>
    <row r="30" spans="2:12" x14ac:dyDescent="0.2">
      <c r="B30" s="3"/>
      <c r="C30" s="4" t="s">
        <v>126</v>
      </c>
      <c r="H30" s="26"/>
      <c r="I30" s="9"/>
      <c r="K30" s="26"/>
    </row>
    <row r="31" spans="2:12" x14ac:dyDescent="0.2">
      <c r="B31" s="3"/>
      <c r="C31" s="5" t="s">
        <v>155</v>
      </c>
      <c r="E31" s="24"/>
      <c r="F31" s="24"/>
      <c r="G31" s="17"/>
      <c r="H31" s="26"/>
      <c r="I31" s="9"/>
      <c r="K31" s="26"/>
    </row>
    <row r="32" spans="2:12" x14ac:dyDescent="0.2">
      <c r="B32" s="3"/>
      <c r="C32" s="5" t="s">
        <v>156</v>
      </c>
      <c r="E32" s="26"/>
      <c r="F32" s="26"/>
      <c r="G32" s="17"/>
      <c r="H32" s="24"/>
      <c r="I32" s="9"/>
      <c r="K32" s="26"/>
    </row>
    <row r="33" spans="1:12" x14ac:dyDescent="0.2">
      <c r="B33" s="3" t="s">
        <v>25</v>
      </c>
      <c r="C33" t="str">
        <f>November!C33</f>
        <v>Total applications denied during reported month:</v>
      </c>
      <c r="I33" s="32">
        <f>SUM(H20:H32)</f>
        <v>0</v>
      </c>
      <c r="L33" s="32">
        <f>SUM(K20:K32)</f>
        <v>0</v>
      </c>
    </row>
    <row r="34" spans="1:12" x14ac:dyDescent="0.2">
      <c r="B34" s="3" t="s">
        <v>27</v>
      </c>
      <c r="C34" t="str">
        <f>November!C34</f>
        <v>Applications pending at the end of the reported month:</v>
      </c>
      <c r="H34" s="31">
        <f>SUM(H16+H18)-(I17+I33)</f>
        <v>0</v>
      </c>
      <c r="I34" s="9"/>
      <c r="K34" s="31">
        <f>SUM(K16+K18)-(L17+L33)</f>
        <v>0</v>
      </c>
    </row>
    <row r="35" spans="1:12" ht="9.75" customHeight="1" x14ac:dyDescent="0.2">
      <c r="I35" s="9"/>
    </row>
    <row r="36" spans="1:12" x14ac:dyDescent="0.2">
      <c r="A36" s="1" t="s">
        <v>30</v>
      </c>
      <c r="B36" s="1" t="str">
        <f>November!B36</f>
        <v>APPEALS DISPOSITIONS (both county level and administrative)</v>
      </c>
      <c r="I36" s="9"/>
    </row>
    <row r="37" spans="1:12" ht="9.75" customHeight="1" x14ac:dyDescent="0.2">
      <c r="I37" s="9"/>
    </row>
    <row r="38" spans="1:12" x14ac:dyDescent="0.2">
      <c r="B38" s="45" t="s">
        <v>7</v>
      </c>
      <c r="C38" t="str">
        <f>November!C38</f>
        <v>Pending appeals from prior months:</v>
      </c>
      <c r="G38" s="44" t="s">
        <v>146</v>
      </c>
      <c r="H38" s="31">
        <f>November!I48</f>
        <v>0</v>
      </c>
      <c r="I38" s="9"/>
      <c r="K38" s="31">
        <f>November!L48</f>
        <v>0</v>
      </c>
    </row>
    <row r="39" spans="1:12" ht="9.75" customHeight="1" x14ac:dyDescent="0.2">
      <c r="B39" s="3"/>
      <c r="I39" s="9"/>
    </row>
    <row r="40" spans="1:12" x14ac:dyDescent="0.2">
      <c r="B40" s="3" t="s">
        <v>8</v>
      </c>
      <c r="C40" t="str">
        <f>November!C40</f>
        <v>Appeals received during reported month:</v>
      </c>
      <c r="H40" s="24"/>
      <c r="I40" s="9"/>
      <c r="K40" s="24"/>
    </row>
    <row r="41" spans="1:12" ht="9.75" customHeight="1" x14ac:dyDescent="0.2">
      <c r="B41" s="3"/>
      <c r="I41" s="9"/>
    </row>
    <row r="42" spans="1:12" x14ac:dyDescent="0.2">
      <c r="B42" s="3" t="s">
        <v>10</v>
      </c>
      <c r="C42" t="str">
        <f>November!C42</f>
        <v>Total appeals (sum II.1 + II.2):</v>
      </c>
      <c r="I42" s="32">
        <f>SUM(H38+H40)</f>
        <v>0</v>
      </c>
      <c r="L42" s="32">
        <f>SUM(K38+K40)</f>
        <v>0</v>
      </c>
    </row>
    <row r="43" spans="1:12" ht="9.75" customHeight="1" x14ac:dyDescent="0.2">
      <c r="B43" s="3"/>
      <c r="I43" s="9"/>
    </row>
    <row r="44" spans="1:12" x14ac:dyDescent="0.2">
      <c r="B44" s="3" t="s">
        <v>12</v>
      </c>
      <c r="C44" t="str">
        <f>November!C44</f>
        <v>Appeals resolved during reported month:</v>
      </c>
      <c r="I44" s="32">
        <f>SUM(H45:H46)</f>
        <v>0</v>
      </c>
      <c r="L44" s="32">
        <f>SUM(K45:K46)</f>
        <v>0</v>
      </c>
    </row>
    <row r="45" spans="1:12" x14ac:dyDescent="0.2">
      <c r="B45" s="3"/>
      <c r="C45" t="s">
        <v>35</v>
      </c>
      <c r="H45" s="24"/>
      <c r="I45" s="9"/>
      <c r="K45" s="24"/>
    </row>
    <row r="46" spans="1:12" x14ac:dyDescent="0.2">
      <c r="B46" s="3"/>
      <c r="C46" t="s">
        <v>36</v>
      </c>
      <c r="H46" s="26"/>
      <c r="I46" s="9"/>
      <c r="K46" s="26"/>
    </row>
    <row r="47" spans="1:12" ht="9.75" customHeight="1" x14ac:dyDescent="0.2">
      <c r="I47" s="9"/>
    </row>
    <row r="48" spans="1:12" x14ac:dyDescent="0.2">
      <c r="B48" s="3" t="s">
        <v>25</v>
      </c>
      <c r="C48" t="str">
        <f>November!C48</f>
        <v>Appeals pending at the end of the reported month:</v>
      </c>
      <c r="I48" s="32">
        <f>SUM(I42-I44)</f>
        <v>0</v>
      </c>
      <c r="L48" s="32">
        <f>SUM(L42-L44)</f>
        <v>0</v>
      </c>
    </row>
    <row r="49" spans="1:12" ht="8.25" customHeight="1" x14ac:dyDescent="0.2">
      <c r="A49" s="7"/>
      <c r="B49" s="7"/>
      <c r="C49" s="7"/>
      <c r="D49" s="7"/>
      <c r="E49" s="7"/>
      <c r="F49" s="7"/>
      <c r="G49" s="7"/>
      <c r="H49" s="7"/>
      <c r="I49" s="47"/>
      <c r="J49" s="7"/>
      <c r="K49" s="7"/>
      <c r="L49" s="7"/>
    </row>
    <row r="50" spans="1:12" x14ac:dyDescent="0.2">
      <c r="A50" s="1" t="s">
        <v>38</v>
      </c>
      <c r="B50" s="1" t="str">
        <f>November!B50</f>
        <v>PREPARED BY:</v>
      </c>
    </row>
    <row r="52" spans="1:12" x14ac:dyDescent="0.2">
      <c r="B52" s="6" t="str">
        <f>November!B52</f>
        <v>Name:</v>
      </c>
      <c r="C52" s="77"/>
      <c r="D52" s="77"/>
      <c r="E52" s="77"/>
      <c r="F52" s="77"/>
      <c r="G52" s="77"/>
      <c r="H52" s="77"/>
      <c r="I52" s="6" t="s">
        <v>39</v>
      </c>
      <c r="J52" s="65"/>
      <c r="K52" s="65"/>
      <c r="L52" s="65"/>
    </row>
    <row r="54" spans="1:12" x14ac:dyDescent="0.2">
      <c r="A54" s="73" t="str">
        <f>November!A54</f>
        <v>Email Address:</v>
      </c>
      <c r="B54" s="73"/>
      <c r="C54" s="76"/>
      <c r="D54" s="76"/>
      <c r="E54" s="76"/>
      <c r="F54" s="76"/>
      <c r="G54" s="76"/>
      <c r="H54" s="76"/>
      <c r="I54" s="6" t="str">
        <f>November!I54</f>
        <v>Phone:</v>
      </c>
      <c r="J54" s="66"/>
      <c r="K54" s="66"/>
      <c r="L54" s="66"/>
    </row>
    <row r="56" spans="1:12" x14ac:dyDescent="0.2">
      <c r="A56" s="73" t="s">
        <v>40</v>
      </c>
      <c r="B56" s="73"/>
      <c r="C56" s="76"/>
      <c r="D56" s="76"/>
      <c r="E56" s="76"/>
      <c r="F56" s="76"/>
      <c r="G56" s="76"/>
      <c r="H56" s="76"/>
      <c r="I56" s="6" t="s">
        <v>41</v>
      </c>
      <c r="J56" s="65"/>
      <c r="K56" s="65"/>
      <c r="L56" s="65"/>
    </row>
    <row r="57" spans="1:12" ht="9" customHeight="1" x14ac:dyDescent="0.2"/>
    <row r="58" spans="1:12" x14ac:dyDescent="0.2">
      <c r="B58" s="1" t="s">
        <v>120</v>
      </c>
      <c r="C58" s="71"/>
      <c r="D58" s="71"/>
      <c r="E58" s="71"/>
      <c r="F58" s="71"/>
      <c r="G58" s="71"/>
      <c r="H58" s="71"/>
      <c r="I58" s="71"/>
      <c r="J58" s="71"/>
      <c r="K58" s="71"/>
      <c r="L58" s="71"/>
    </row>
    <row r="59" spans="1:12" x14ac:dyDescent="0.2">
      <c r="C59" s="71"/>
      <c r="D59" s="71"/>
      <c r="E59" s="71"/>
      <c r="F59" s="71"/>
      <c r="G59" s="71"/>
      <c r="H59" s="71"/>
      <c r="I59" s="71"/>
      <c r="J59" s="71"/>
      <c r="K59" s="71"/>
      <c r="L59" s="71"/>
    </row>
    <row r="60" spans="1:12" x14ac:dyDescent="0.2">
      <c r="C60" s="71"/>
      <c r="D60" s="71"/>
      <c r="E60" s="71"/>
      <c r="F60" s="71"/>
      <c r="G60" s="71"/>
      <c r="H60" s="71"/>
      <c r="I60" s="71"/>
      <c r="J60" s="71"/>
      <c r="K60" s="71"/>
      <c r="L60" s="71"/>
    </row>
    <row r="61" spans="1:12" x14ac:dyDescent="0.2">
      <c r="A61" s="2"/>
      <c r="B61" s="2"/>
      <c r="C61" s="2"/>
      <c r="D61" s="2"/>
      <c r="E61" s="2"/>
      <c r="F61" s="2"/>
      <c r="G61" s="2"/>
      <c r="H61" s="2"/>
      <c r="I61" s="2"/>
      <c r="J61" s="2"/>
      <c r="K61" s="2"/>
      <c r="L61" s="2"/>
    </row>
    <row r="63" spans="1:12" x14ac:dyDescent="0.2">
      <c r="A63" s="10"/>
      <c r="B63" s="16"/>
      <c r="C63" s="16"/>
      <c r="D63" s="16"/>
      <c r="E63" s="16"/>
      <c r="F63" s="16"/>
      <c r="G63" s="16"/>
      <c r="H63" s="16"/>
      <c r="I63" s="16"/>
      <c r="J63" s="16"/>
      <c r="K63" s="16"/>
      <c r="L63" s="16"/>
    </row>
    <row r="64" spans="1:12" x14ac:dyDescent="0.2">
      <c r="A64" s="10"/>
      <c r="B64" s="16"/>
      <c r="C64" s="16"/>
      <c r="D64" s="16"/>
      <c r="E64" s="16"/>
      <c r="F64" s="16"/>
      <c r="G64" s="16"/>
      <c r="H64" s="16"/>
      <c r="I64" s="16"/>
      <c r="J64" s="16"/>
      <c r="K64" s="16"/>
      <c r="L64" s="16"/>
    </row>
    <row r="66" spans="2:9" x14ac:dyDescent="0.2">
      <c r="B66" s="3"/>
      <c r="H66" s="17"/>
    </row>
    <row r="67" spans="2:9" x14ac:dyDescent="0.2">
      <c r="B67" s="3"/>
      <c r="H67" s="17"/>
    </row>
    <row r="68" spans="2:9" x14ac:dyDescent="0.2">
      <c r="B68" s="3"/>
      <c r="I68" s="17"/>
    </row>
    <row r="69" spans="2:9" x14ac:dyDescent="0.2">
      <c r="B69" s="3"/>
      <c r="I69" s="17"/>
    </row>
    <row r="70" spans="2:9" x14ac:dyDescent="0.2">
      <c r="B70" s="3"/>
      <c r="H70" s="17"/>
    </row>
    <row r="71" spans="2:9" x14ac:dyDescent="0.2">
      <c r="B71" s="3"/>
      <c r="H71" s="17"/>
    </row>
    <row r="72" spans="2:9" x14ac:dyDescent="0.2">
      <c r="B72" s="3"/>
      <c r="C72" s="5"/>
    </row>
    <row r="73" spans="2:9" x14ac:dyDescent="0.2">
      <c r="B73" s="3"/>
      <c r="H73" s="17"/>
    </row>
    <row r="74" spans="2:9" x14ac:dyDescent="0.2">
      <c r="B74" s="3"/>
    </row>
    <row r="75" spans="2:9" x14ac:dyDescent="0.2">
      <c r="B75" s="3"/>
      <c r="H75" s="17"/>
    </row>
    <row r="76" spans="2:9" x14ac:dyDescent="0.2">
      <c r="B76" s="3"/>
      <c r="H76" s="17"/>
    </row>
    <row r="77" spans="2:9" x14ac:dyDescent="0.2">
      <c r="B77" s="3"/>
      <c r="H77" s="17"/>
    </row>
    <row r="78" spans="2:9" x14ac:dyDescent="0.2">
      <c r="B78" s="3"/>
      <c r="H78" s="17"/>
    </row>
    <row r="79" spans="2:9" x14ac:dyDescent="0.2">
      <c r="B79" s="3"/>
      <c r="H79" s="17"/>
    </row>
    <row r="80" spans="2:9" x14ac:dyDescent="0.2">
      <c r="B80" s="3"/>
      <c r="H80" s="17"/>
    </row>
    <row r="81" spans="1:9" x14ac:dyDescent="0.2">
      <c r="B81" s="3"/>
      <c r="H81" s="17"/>
    </row>
    <row r="82" spans="1:9" x14ac:dyDescent="0.2">
      <c r="B82" s="3"/>
      <c r="C82" s="4"/>
      <c r="H82" s="17"/>
    </row>
    <row r="83" spans="1:9" x14ac:dyDescent="0.2">
      <c r="B83" s="3"/>
      <c r="H83" s="17"/>
    </row>
    <row r="84" spans="1:9" x14ac:dyDescent="0.2">
      <c r="B84" s="3"/>
      <c r="H84" s="17"/>
    </row>
    <row r="85" spans="1:9" x14ac:dyDescent="0.2">
      <c r="B85" s="3"/>
      <c r="I85" s="20"/>
    </row>
    <row r="86" spans="1:9" x14ac:dyDescent="0.2">
      <c r="B86" s="3"/>
      <c r="H86" s="20"/>
    </row>
    <row r="90" spans="1:9" x14ac:dyDescent="0.2">
      <c r="A90" s="1"/>
      <c r="B90" s="1"/>
    </row>
    <row r="92" spans="1:9" x14ac:dyDescent="0.2">
      <c r="B92" s="3"/>
    </row>
    <row r="93" spans="1:9" x14ac:dyDescent="0.2">
      <c r="B93" s="3"/>
      <c r="H93" s="17"/>
    </row>
    <row r="94" spans="1:9" x14ac:dyDescent="0.2">
      <c r="B94" s="3"/>
    </row>
    <row r="95" spans="1:9" x14ac:dyDescent="0.2">
      <c r="B95" s="3"/>
      <c r="H95" s="17"/>
    </row>
    <row r="96" spans="1:9" x14ac:dyDescent="0.2">
      <c r="B96" s="3"/>
    </row>
    <row r="97" spans="2:9" x14ac:dyDescent="0.2">
      <c r="B97" s="3"/>
      <c r="I97" s="20"/>
    </row>
    <row r="98" spans="2:9" x14ac:dyDescent="0.2">
      <c r="B98" s="3"/>
    </row>
    <row r="99" spans="2:9" x14ac:dyDescent="0.2">
      <c r="B99" s="3"/>
      <c r="I99" s="20"/>
    </row>
    <row r="100" spans="2:9" x14ac:dyDescent="0.2">
      <c r="B100" s="3"/>
    </row>
    <row r="101" spans="2:9" x14ac:dyDescent="0.2">
      <c r="B101" s="3"/>
      <c r="H101" s="17"/>
    </row>
    <row r="103" spans="2:9" x14ac:dyDescent="0.2">
      <c r="H103" s="17"/>
    </row>
    <row r="105" spans="2:9" x14ac:dyDescent="0.2">
      <c r="B105" s="3"/>
      <c r="I105" s="20"/>
    </row>
  </sheetData>
  <sheetProtection password="C78E" sheet="1" objects="1" scenarios="1" formatCells="0"/>
  <mergeCells count="19">
    <mergeCell ref="A1:L1"/>
    <mergeCell ref="A2:L2"/>
    <mergeCell ref="A3:L3"/>
    <mergeCell ref="A10:L10"/>
    <mergeCell ref="C56:H56"/>
    <mergeCell ref="C54:H54"/>
    <mergeCell ref="A54:B54"/>
    <mergeCell ref="A56:B56"/>
    <mergeCell ref="A5:L8"/>
    <mergeCell ref="C58:L60"/>
    <mergeCell ref="A11:B11"/>
    <mergeCell ref="C52:H52"/>
    <mergeCell ref="C12:G12"/>
    <mergeCell ref="J52:L52"/>
    <mergeCell ref="J54:L54"/>
    <mergeCell ref="J56:L56"/>
    <mergeCell ref="A12:B12"/>
    <mergeCell ref="G14:I14"/>
    <mergeCell ref="J14:L14"/>
  </mergeCells>
  <phoneticPr fontId="0" type="noConversion"/>
  <pageMargins left="0.42" right="0.26" top="0.41" bottom="0.42" header="0.17" footer="0.18"/>
  <pageSetup orientation="portrait" r:id="rId1"/>
  <headerFooter alignWithMargins="0">
    <oddFooter>&amp;L&amp;8HCRA Form Revised...... December 1998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05"/>
  <sheetViews>
    <sheetView topLeftCell="A7" zoomScaleNormal="100" workbookViewId="0">
      <selection activeCell="L12" sqref="L12"/>
    </sheetView>
  </sheetViews>
  <sheetFormatPr defaultRowHeight="12.75" x14ac:dyDescent="0.2"/>
  <cols>
    <col min="1" max="1" width="4.5" customWidth="1"/>
    <col min="2" max="2" width="10.33203125" customWidth="1"/>
    <col min="7" max="7" width="12" customWidth="1"/>
    <col min="10" max="10" width="5.1640625" customWidth="1"/>
    <col min="11" max="11" width="11.6640625" customWidth="1"/>
    <col min="12" max="12" width="13.1640625" customWidth="1"/>
  </cols>
  <sheetData>
    <row r="1" spans="1:12" x14ac:dyDescent="0.2">
      <c r="A1" s="56" t="str">
        <f>October!A1</f>
        <v>Fiscal Year 2023-2024</v>
      </c>
      <c r="B1" s="57"/>
      <c r="C1" s="57"/>
      <c r="D1" s="57"/>
      <c r="E1" s="57"/>
      <c r="F1" s="57"/>
      <c r="G1" s="57"/>
      <c r="H1" s="57"/>
      <c r="I1" s="57"/>
      <c r="J1" s="57"/>
      <c r="K1" s="57"/>
      <c r="L1" s="58"/>
    </row>
    <row r="2" spans="1:12" x14ac:dyDescent="0.2">
      <c r="A2" s="59" t="s">
        <v>0</v>
      </c>
      <c r="B2" s="60"/>
      <c r="C2" s="60"/>
      <c r="D2" s="60"/>
      <c r="E2" s="60"/>
      <c r="F2" s="60"/>
      <c r="G2" s="60"/>
      <c r="H2" s="60"/>
      <c r="I2" s="60"/>
      <c r="J2" s="60"/>
      <c r="K2" s="60"/>
      <c r="L2" s="61"/>
    </row>
    <row r="3" spans="1:12" x14ac:dyDescent="0.2">
      <c r="A3" s="62" t="s">
        <v>1</v>
      </c>
      <c r="B3" s="63"/>
      <c r="C3" s="63"/>
      <c r="D3" s="63"/>
      <c r="E3" s="63"/>
      <c r="F3" s="63"/>
      <c r="G3" s="63"/>
      <c r="H3" s="63"/>
      <c r="I3" s="63"/>
      <c r="J3" s="63"/>
      <c r="K3" s="63"/>
      <c r="L3" s="64"/>
    </row>
    <row r="4" spans="1:12" ht="6.75" customHeight="1" x14ac:dyDescent="0.2"/>
    <row r="5" spans="1:12" x14ac:dyDescent="0.2">
      <c r="A5" s="79" t="str">
        <f>October!A5</f>
        <v>DIRECTIONS:  Please complete this report form and submit by the 15th of the month following the month being reported to the Agency for Health Care Administration, Bureau of Health Facility Regulation at: 2727 Mahan Drive, Mail Stop 28, Tallahassee, FL  32308 OR via email to HCRA@ahca.myflorida.com.  Please contact the HCRA liaison at (850) 412-4319 if you have any questions.</v>
      </c>
      <c r="B5" s="79"/>
      <c r="C5" s="79"/>
      <c r="D5" s="79"/>
      <c r="E5" s="79"/>
      <c r="F5" s="79"/>
      <c r="G5" s="79"/>
      <c r="H5" s="79"/>
      <c r="I5" s="79"/>
      <c r="J5" s="79"/>
      <c r="K5" s="79"/>
      <c r="L5" s="79"/>
    </row>
    <row r="6" spans="1:12" x14ac:dyDescent="0.2">
      <c r="A6" s="79"/>
      <c r="B6" s="79"/>
      <c r="C6" s="79"/>
      <c r="D6" s="79"/>
      <c r="E6" s="79"/>
      <c r="F6" s="79"/>
      <c r="G6" s="79"/>
      <c r="H6" s="79"/>
      <c r="I6" s="79"/>
      <c r="J6" s="79"/>
      <c r="K6" s="79"/>
      <c r="L6" s="79"/>
    </row>
    <row r="7" spans="1:12" x14ac:dyDescent="0.2">
      <c r="A7" s="79"/>
      <c r="B7" s="79"/>
      <c r="C7" s="79"/>
      <c r="D7" s="79"/>
      <c r="E7" s="79"/>
      <c r="F7" s="79"/>
      <c r="G7" s="79"/>
      <c r="H7" s="79"/>
      <c r="I7" s="79"/>
      <c r="J7" s="79"/>
      <c r="K7" s="79"/>
      <c r="L7" s="79"/>
    </row>
    <row r="8" spans="1:12" x14ac:dyDescent="0.2">
      <c r="A8" s="79"/>
      <c r="B8" s="79"/>
      <c r="C8" s="79"/>
      <c r="D8" s="79"/>
      <c r="E8" s="79"/>
      <c r="F8" s="79"/>
      <c r="G8" s="79"/>
      <c r="H8" s="79"/>
      <c r="I8" s="79"/>
      <c r="J8" s="79"/>
      <c r="K8" s="79"/>
      <c r="L8" s="79"/>
    </row>
    <row r="9" spans="1:12" ht="6.75" customHeight="1" x14ac:dyDescent="0.2">
      <c r="A9" s="7"/>
      <c r="B9" s="7"/>
      <c r="C9" s="7"/>
      <c r="D9" s="7"/>
      <c r="E9" s="7"/>
      <c r="F9" s="7"/>
      <c r="G9" s="7"/>
      <c r="H9" s="7"/>
      <c r="I9" s="7"/>
      <c r="J9" s="7"/>
      <c r="K9" s="7"/>
      <c r="L9" s="7"/>
    </row>
    <row r="10" spans="1:12" x14ac:dyDescent="0.2">
      <c r="A10" s="49" t="s">
        <v>119</v>
      </c>
      <c r="B10" s="49"/>
      <c r="C10" s="49"/>
      <c r="D10" s="49"/>
      <c r="E10" s="49"/>
      <c r="F10" s="49"/>
      <c r="G10" s="49"/>
      <c r="H10" s="49"/>
      <c r="I10" s="49"/>
      <c r="J10" s="49"/>
      <c r="K10" s="49"/>
      <c r="L10" s="49"/>
    </row>
    <row r="11" spans="1:12" x14ac:dyDescent="0.2">
      <c r="A11" s="49" t="s">
        <v>77</v>
      </c>
      <c r="B11" s="49"/>
    </row>
    <row r="12" spans="1:12" x14ac:dyDescent="0.2">
      <c r="A12" s="67" t="s">
        <v>78</v>
      </c>
      <c r="B12" s="67"/>
      <c r="C12" s="78" t="str">
        <f>IF(October!C12=0, "", October!C12)</f>
        <v/>
      </c>
      <c r="D12" s="78"/>
      <c r="E12" s="78"/>
      <c r="F12" s="78"/>
      <c r="G12" s="78"/>
      <c r="H12" s="8" t="s">
        <v>2</v>
      </c>
      <c r="I12" s="2"/>
      <c r="J12" s="15"/>
      <c r="K12" s="35" t="s">
        <v>79</v>
      </c>
      <c r="L12" s="34">
        <f>October!L12+1</f>
        <v>2024</v>
      </c>
    </row>
    <row r="13" spans="1:12" ht="9" customHeight="1" x14ac:dyDescent="0.2"/>
    <row r="14" spans="1:12" x14ac:dyDescent="0.2">
      <c r="A14" s="2" t="s">
        <v>3</v>
      </c>
      <c r="B14" s="1" t="s">
        <v>4</v>
      </c>
      <c r="G14" s="51" t="s">
        <v>5</v>
      </c>
      <c r="H14" s="51"/>
      <c r="I14" s="74"/>
      <c r="J14" s="75" t="s">
        <v>6</v>
      </c>
      <c r="K14" s="51"/>
      <c r="L14" s="51"/>
    </row>
    <row r="15" spans="1:12" ht="7.5" customHeight="1" x14ac:dyDescent="0.2">
      <c r="A15" s="2"/>
      <c r="B15" s="1"/>
      <c r="G15" s="10"/>
      <c r="H15" s="10"/>
      <c r="I15" s="11"/>
      <c r="J15" s="10"/>
      <c r="K15" s="10"/>
      <c r="L15" s="10"/>
    </row>
    <row r="16" spans="1:12" x14ac:dyDescent="0.2">
      <c r="B16" s="3" t="s">
        <v>7</v>
      </c>
      <c r="C16" t="str">
        <f>December!C16</f>
        <v>Pending applications from prior months:</v>
      </c>
      <c r="G16" s="44" t="s">
        <v>110</v>
      </c>
      <c r="H16" s="31">
        <f>December!H34</f>
        <v>0</v>
      </c>
      <c r="I16" s="9"/>
      <c r="K16" s="31">
        <f>December!K34</f>
        <v>0</v>
      </c>
    </row>
    <row r="17" spans="2:12" x14ac:dyDescent="0.2">
      <c r="B17" s="3" t="s">
        <v>8</v>
      </c>
      <c r="C17" t="str">
        <f>December!C17</f>
        <v>Applications approved during reported month:</v>
      </c>
      <c r="I17" s="25"/>
      <c r="L17" s="25"/>
    </row>
    <row r="18" spans="2:12" x14ac:dyDescent="0.2">
      <c r="B18" s="3" t="s">
        <v>10</v>
      </c>
      <c r="C18" t="str">
        <f>December!C18</f>
        <v>Applications received during reported month:</v>
      </c>
      <c r="H18" s="24"/>
      <c r="I18" s="9"/>
      <c r="K18" s="24"/>
    </row>
    <row r="19" spans="2:12" x14ac:dyDescent="0.2">
      <c r="B19" s="3" t="s">
        <v>12</v>
      </c>
      <c r="C19" s="5" t="str">
        <f>December!C19</f>
        <v>Applications denied during reported month (by reason):</v>
      </c>
      <c r="I19" s="9"/>
    </row>
    <row r="20" spans="2:12" x14ac:dyDescent="0.2">
      <c r="B20" s="3"/>
      <c r="C20" t="s">
        <v>13</v>
      </c>
      <c r="H20" s="24"/>
      <c r="I20" s="9"/>
      <c r="K20" s="24"/>
    </row>
    <row r="21" spans="2:12" x14ac:dyDescent="0.2">
      <c r="B21" s="3"/>
      <c r="C21" t="s">
        <v>14</v>
      </c>
      <c r="I21" s="9"/>
    </row>
    <row r="22" spans="2:12" x14ac:dyDescent="0.2">
      <c r="B22" s="3"/>
      <c r="C22" t="s">
        <v>15</v>
      </c>
      <c r="H22" s="24"/>
      <c r="I22" s="9"/>
      <c r="K22" s="24"/>
    </row>
    <row r="23" spans="2:12" x14ac:dyDescent="0.2">
      <c r="B23" s="3"/>
      <c r="C23" t="s">
        <v>16</v>
      </c>
      <c r="H23" s="26"/>
      <c r="I23" s="9"/>
      <c r="K23" s="26"/>
    </row>
    <row r="24" spans="2:12" x14ac:dyDescent="0.2">
      <c r="B24" s="3"/>
      <c r="C24" t="s">
        <v>17</v>
      </c>
      <c r="H24" s="26"/>
      <c r="I24" s="9"/>
      <c r="K24" s="26"/>
    </row>
    <row r="25" spans="2:12" x14ac:dyDescent="0.2">
      <c r="B25" s="3"/>
      <c r="C25" t="s">
        <v>18</v>
      </c>
      <c r="H25" s="26"/>
      <c r="I25" s="9"/>
      <c r="K25" s="26"/>
    </row>
    <row r="26" spans="2:12" x14ac:dyDescent="0.2">
      <c r="B26" s="3"/>
      <c r="C26" t="s">
        <v>19</v>
      </c>
      <c r="H26" s="26"/>
      <c r="I26" s="9"/>
      <c r="K26" s="26"/>
    </row>
    <row r="27" spans="2:12" x14ac:dyDescent="0.2">
      <c r="B27" s="3"/>
      <c r="C27" t="s">
        <v>20</v>
      </c>
      <c r="H27" s="26"/>
      <c r="I27" s="9"/>
      <c r="K27" s="26"/>
    </row>
    <row r="28" spans="2:12" x14ac:dyDescent="0.2">
      <c r="B28" s="3"/>
      <c r="C28" t="s">
        <v>21</v>
      </c>
      <c r="H28" s="26"/>
      <c r="I28" s="9"/>
      <c r="K28" s="26"/>
    </row>
    <row r="29" spans="2:12" x14ac:dyDescent="0.2">
      <c r="B29" s="3"/>
      <c r="C29" s="4" t="s">
        <v>22</v>
      </c>
      <c r="H29" s="26"/>
      <c r="I29" s="9"/>
      <c r="K29" s="26"/>
    </row>
    <row r="30" spans="2:12" x14ac:dyDescent="0.2">
      <c r="B30" s="3"/>
      <c r="C30" s="4" t="s">
        <v>126</v>
      </c>
      <c r="H30" s="26"/>
      <c r="I30" s="9"/>
      <c r="K30" s="26"/>
    </row>
    <row r="31" spans="2:12" x14ac:dyDescent="0.2">
      <c r="B31" s="3"/>
      <c r="C31" s="5" t="s">
        <v>155</v>
      </c>
      <c r="E31" s="24"/>
      <c r="F31" s="24"/>
      <c r="G31" s="17"/>
      <c r="H31" s="26"/>
      <c r="I31" s="9"/>
      <c r="K31" s="26"/>
    </row>
    <row r="32" spans="2:12" x14ac:dyDescent="0.2">
      <c r="B32" s="3"/>
      <c r="C32" s="5" t="s">
        <v>156</v>
      </c>
      <c r="E32" s="26"/>
      <c r="F32" s="26"/>
      <c r="G32" s="17"/>
      <c r="H32" s="24"/>
      <c r="I32" s="9"/>
      <c r="K32" s="26"/>
    </row>
    <row r="33" spans="1:12" x14ac:dyDescent="0.2">
      <c r="B33" s="3" t="s">
        <v>25</v>
      </c>
      <c r="C33" t="str">
        <f>December!C33</f>
        <v>Total applications denied during reported month:</v>
      </c>
      <c r="I33" s="36">
        <f>SUM(H20:H32)</f>
        <v>0</v>
      </c>
      <c r="L33" s="36">
        <f>SUM(K20:K32)</f>
        <v>0</v>
      </c>
    </row>
    <row r="34" spans="1:12" x14ac:dyDescent="0.2">
      <c r="B34" s="3" t="s">
        <v>27</v>
      </c>
      <c r="C34" t="str">
        <f>December!C34</f>
        <v>Applications pending at the end of the reported month:</v>
      </c>
      <c r="H34" s="37">
        <f>SUM(H16+H18)-(I17+I33)</f>
        <v>0</v>
      </c>
      <c r="I34" s="9"/>
      <c r="K34" s="37">
        <f>SUM(K16+K18)-(L17+L33)</f>
        <v>0</v>
      </c>
    </row>
    <row r="35" spans="1:12" ht="9" customHeight="1" x14ac:dyDescent="0.2">
      <c r="I35" s="9"/>
    </row>
    <row r="36" spans="1:12" x14ac:dyDescent="0.2">
      <c r="A36" s="1" t="s">
        <v>30</v>
      </c>
      <c r="B36" s="1" t="str">
        <f>December!B36</f>
        <v>APPEALS DISPOSITIONS (both county level and administrative)</v>
      </c>
      <c r="I36" s="9"/>
    </row>
    <row r="37" spans="1:12" ht="9" customHeight="1" x14ac:dyDescent="0.2">
      <c r="I37" s="9"/>
    </row>
    <row r="38" spans="1:12" x14ac:dyDescent="0.2">
      <c r="B38" s="45" t="s">
        <v>7</v>
      </c>
      <c r="C38" t="str">
        <f>December!C38</f>
        <v>Pending appeals from prior months:</v>
      </c>
      <c r="G38" s="44" t="s">
        <v>110</v>
      </c>
      <c r="H38" s="31">
        <f>December!I48</f>
        <v>0</v>
      </c>
      <c r="I38" s="9"/>
      <c r="K38" s="31">
        <f>December!L48</f>
        <v>0</v>
      </c>
    </row>
    <row r="39" spans="1:12" ht="9" customHeight="1" x14ac:dyDescent="0.2">
      <c r="B39" s="3"/>
      <c r="I39" s="9"/>
    </row>
    <row r="40" spans="1:12" x14ac:dyDescent="0.2">
      <c r="B40" s="3" t="s">
        <v>8</v>
      </c>
      <c r="C40" t="str">
        <f>December!C40</f>
        <v>Appeals received during reported month:</v>
      </c>
      <c r="H40" s="24"/>
      <c r="I40" s="9"/>
      <c r="K40" s="24"/>
    </row>
    <row r="41" spans="1:12" ht="9" customHeight="1" x14ac:dyDescent="0.2">
      <c r="B41" s="3"/>
      <c r="I41" s="9"/>
    </row>
    <row r="42" spans="1:12" x14ac:dyDescent="0.2">
      <c r="B42" s="3" t="s">
        <v>10</v>
      </c>
      <c r="C42" t="str">
        <f>December!C42</f>
        <v>Total appeals (sum II.1 + II.2):</v>
      </c>
      <c r="I42" s="36">
        <f>SUM(H38+H40)</f>
        <v>0</v>
      </c>
      <c r="L42" s="36">
        <f>SUM(K38+K40)</f>
        <v>0</v>
      </c>
    </row>
    <row r="43" spans="1:12" ht="9" customHeight="1" x14ac:dyDescent="0.2">
      <c r="B43" s="3"/>
      <c r="I43" s="9"/>
    </row>
    <row r="44" spans="1:12" x14ac:dyDescent="0.2">
      <c r="B44" s="3" t="s">
        <v>12</v>
      </c>
      <c r="C44" t="str">
        <f>December!C44</f>
        <v>Appeals resolved during reported month:</v>
      </c>
      <c r="I44" s="36">
        <f>SUM(H45:H46)</f>
        <v>0</v>
      </c>
      <c r="L44" s="36">
        <f>SUM(K45:K46)</f>
        <v>0</v>
      </c>
    </row>
    <row r="45" spans="1:12" x14ac:dyDescent="0.2">
      <c r="B45" s="3"/>
      <c r="C45" t="s">
        <v>35</v>
      </c>
      <c r="H45" s="24"/>
      <c r="I45" s="9"/>
      <c r="K45" s="24"/>
    </row>
    <row r="46" spans="1:12" x14ac:dyDescent="0.2">
      <c r="B46" s="3"/>
      <c r="C46" t="s">
        <v>36</v>
      </c>
      <c r="H46" s="26"/>
      <c r="I46" s="9"/>
      <c r="K46" s="26"/>
    </row>
    <row r="47" spans="1:12" ht="9" customHeight="1" x14ac:dyDescent="0.2">
      <c r="I47" s="9"/>
    </row>
    <row r="48" spans="1:12" x14ac:dyDescent="0.2">
      <c r="B48" s="3" t="s">
        <v>25</v>
      </c>
      <c r="C48" t="str">
        <f>December!C48</f>
        <v>Appeals pending at the end of the reported month:</v>
      </c>
      <c r="I48" s="36">
        <f>SUM(I42-I44)</f>
        <v>0</v>
      </c>
      <c r="L48" s="36">
        <f>SUM(L42-L44)</f>
        <v>0</v>
      </c>
    </row>
    <row r="49" spans="1:12" ht="6.75" customHeight="1" x14ac:dyDescent="0.2">
      <c r="A49" s="7"/>
      <c r="B49" s="7"/>
      <c r="C49" s="7"/>
      <c r="D49" s="7"/>
      <c r="E49" s="7"/>
      <c r="F49" s="7"/>
      <c r="G49" s="7"/>
      <c r="H49" s="7"/>
      <c r="I49" s="47"/>
      <c r="J49" s="7"/>
      <c r="K49" s="7"/>
      <c r="L49" s="7"/>
    </row>
    <row r="50" spans="1:12" x14ac:dyDescent="0.2">
      <c r="A50" s="1" t="s">
        <v>38</v>
      </c>
      <c r="B50" s="1" t="str">
        <f>December!B50</f>
        <v>PREPARED BY:</v>
      </c>
    </row>
    <row r="51" spans="1:12" ht="9" customHeight="1" x14ac:dyDescent="0.2"/>
    <row r="52" spans="1:12" x14ac:dyDescent="0.2">
      <c r="B52" s="6" t="str">
        <f>December!B52</f>
        <v>Name:</v>
      </c>
      <c r="C52" s="65"/>
      <c r="D52" s="65"/>
      <c r="E52" s="65"/>
      <c r="F52" s="65"/>
      <c r="G52" s="65"/>
      <c r="H52" s="65"/>
      <c r="I52" s="6" t="s">
        <v>39</v>
      </c>
      <c r="J52" s="65"/>
      <c r="K52" s="65"/>
      <c r="L52" s="65"/>
    </row>
    <row r="54" spans="1:12" x14ac:dyDescent="0.2">
      <c r="A54" s="73" t="str">
        <f>December!A54</f>
        <v>Email Address:</v>
      </c>
      <c r="B54" s="73"/>
      <c r="C54" s="65"/>
      <c r="D54" s="65"/>
      <c r="E54" s="65"/>
      <c r="F54" s="65"/>
      <c r="G54" s="65"/>
      <c r="H54" s="65"/>
      <c r="I54" s="6" t="str">
        <f>December!I54</f>
        <v>Phone:</v>
      </c>
      <c r="J54" s="65"/>
      <c r="K54" s="65"/>
      <c r="L54" s="65"/>
    </row>
    <row r="56" spans="1:12" x14ac:dyDescent="0.2">
      <c r="A56" s="73" t="s">
        <v>40</v>
      </c>
      <c r="B56" s="73"/>
      <c r="C56" s="65"/>
      <c r="D56" s="65"/>
      <c r="E56" s="65"/>
      <c r="F56" s="65"/>
      <c r="G56" s="65"/>
      <c r="H56" s="65"/>
      <c r="I56" s="6" t="s">
        <v>41</v>
      </c>
      <c r="J56" s="68"/>
      <c r="K56" s="68"/>
      <c r="L56" s="68"/>
    </row>
    <row r="57" spans="1:12" ht="9.75" customHeight="1" x14ac:dyDescent="0.2"/>
    <row r="58" spans="1:12" x14ac:dyDescent="0.2">
      <c r="B58" s="1" t="s">
        <v>120</v>
      </c>
      <c r="C58" s="71"/>
      <c r="D58" s="71"/>
      <c r="E58" s="71"/>
      <c r="F58" s="71"/>
      <c r="G58" s="71"/>
      <c r="H58" s="71"/>
      <c r="I58" s="71"/>
      <c r="J58" s="71"/>
      <c r="K58" s="71"/>
      <c r="L58" s="71"/>
    </row>
    <row r="59" spans="1:12" x14ac:dyDescent="0.2">
      <c r="C59" s="71"/>
      <c r="D59" s="71"/>
      <c r="E59" s="71"/>
      <c r="F59" s="71"/>
      <c r="G59" s="71"/>
      <c r="H59" s="71"/>
      <c r="I59" s="71"/>
      <c r="J59" s="71"/>
      <c r="K59" s="71"/>
      <c r="L59" s="71"/>
    </row>
    <row r="60" spans="1:12" x14ac:dyDescent="0.2">
      <c r="C60" s="71"/>
      <c r="D60" s="71"/>
      <c r="E60" s="71"/>
      <c r="F60" s="71"/>
      <c r="G60" s="71"/>
      <c r="H60" s="71"/>
      <c r="I60" s="71"/>
      <c r="J60" s="71"/>
      <c r="K60" s="71"/>
      <c r="L60" s="71"/>
    </row>
    <row r="61" spans="1:12" x14ac:dyDescent="0.2">
      <c r="A61" s="2"/>
      <c r="B61" s="2"/>
      <c r="C61" s="2"/>
      <c r="D61" s="2"/>
      <c r="E61" s="2"/>
      <c r="F61" s="2"/>
      <c r="G61" s="2"/>
      <c r="H61" s="2"/>
      <c r="I61" s="2"/>
      <c r="J61" s="2"/>
      <c r="K61" s="2"/>
      <c r="L61" s="2"/>
    </row>
    <row r="63" spans="1:12" x14ac:dyDescent="0.2">
      <c r="A63" s="10"/>
      <c r="B63" s="16"/>
      <c r="C63" s="16"/>
      <c r="D63" s="16"/>
      <c r="E63" s="16"/>
      <c r="F63" s="16"/>
      <c r="G63" s="16"/>
      <c r="H63" s="16"/>
      <c r="I63" s="16"/>
      <c r="J63" s="16"/>
      <c r="K63" s="16"/>
      <c r="L63" s="16"/>
    </row>
    <row r="64" spans="1:12" x14ac:dyDescent="0.2">
      <c r="A64" s="10"/>
      <c r="B64" s="16"/>
      <c r="C64" s="16"/>
      <c r="D64" s="16"/>
      <c r="E64" s="16"/>
      <c r="F64" s="16"/>
      <c r="G64" s="16"/>
      <c r="H64" s="16"/>
      <c r="I64" s="16"/>
      <c r="J64" s="16"/>
      <c r="K64" s="16"/>
      <c r="L64" s="16"/>
    </row>
    <row r="66" spans="2:9" x14ac:dyDescent="0.2">
      <c r="B66" s="3"/>
      <c r="H66" s="17"/>
    </row>
    <row r="67" spans="2:9" x14ac:dyDescent="0.2">
      <c r="B67" s="3"/>
      <c r="H67" s="17"/>
    </row>
    <row r="68" spans="2:9" x14ac:dyDescent="0.2">
      <c r="B68" s="3"/>
      <c r="I68" s="17"/>
    </row>
    <row r="69" spans="2:9" x14ac:dyDescent="0.2">
      <c r="B69" s="3"/>
      <c r="I69" s="17"/>
    </row>
    <row r="70" spans="2:9" x14ac:dyDescent="0.2">
      <c r="B70" s="3"/>
      <c r="H70" s="17"/>
    </row>
    <row r="71" spans="2:9" x14ac:dyDescent="0.2">
      <c r="B71" s="3"/>
      <c r="H71" s="17"/>
    </row>
    <row r="72" spans="2:9" x14ac:dyDescent="0.2">
      <c r="B72" s="3"/>
      <c r="C72" s="5"/>
    </row>
    <row r="73" spans="2:9" x14ac:dyDescent="0.2">
      <c r="B73" s="3"/>
      <c r="H73" s="17"/>
    </row>
    <row r="74" spans="2:9" x14ac:dyDescent="0.2">
      <c r="B74" s="3"/>
    </row>
    <row r="75" spans="2:9" x14ac:dyDescent="0.2">
      <c r="B75" s="3"/>
      <c r="H75" s="17"/>
    </row>
    <row r="76" spans="2:9" x14ac:dyDescent="0.2">
      <c r="B76" s="3"/>
      <c r="H76" s="17"/>
    </row>
    <row r="77" spans="2:9" x14ac:dyDescent="0.2">
      <c r="B77" s="3"/>
      <c r="H77" s="17"/>
    </row>
    <row r="78" spans="2:9" x14ac:dyDescent="0.2">
      <c r="B78" s="3"/>
      <c r="H78" s="17"/>
    </row>
    <row r="79" spans="2:9" x14ac:dyDescent="0.2">
      <c r="B79" s="3"/>
      <c r="H79" s="17"/>
    </row>
    <row r="80" spans="2:9" x14ac:dyDescent="0.2">
      <c r="B80" s="3"/>
      <c r="H80" s="17"/>
    </row>
    <row r="81" spans="1:9" x14ac:dyDescent="0.2">
      <c r="B81" s="3"/>
      <c r="H81" s="17"/>
    </row>
    <row r="82" spans="1:9" x14ac:dyDescent="0.2">
      <c r="B82" s="3"/>
      <c r="C82" s="4"/>
      <c r="H82" s="17"/>
    </row>
    <row r="83" spans="1:9" x14ac:dyDescent="0.2">
      <c r="B83" s="3"/>
      <c r="H83" s="17"/>
    </row>
    <row r="84" spans="1:9" x14ac:dyDescent="0.2">
      <c r="B84" s="3"/>
      <c r="H84" s="17"/>
    </row>
    <row r="85" spans="1:9" x14ac:dyDescent="0.2">
      <c r="B85" s="3"/>
      <c r="I85" s="20"/>
    </row>
    <row r="86" spans="1:9" x14ac:dyDescent="0.2">
      <c r="B86" s="3"/>
      <c r="H86" s="20"/>
    </row>
    <row r="90" spans="1:9" x14ac:dyDescent="0.2">
      <c r="A90" s="1"/>
      <c r="B90" s="1"/>
    </row>
    <row r="92" spans="1:9" x14ac:dyDescent="0.2">
      <c r="B92" s="3"/>
    </row>
    <row r="93" spans="1:9" x14ac:dyDescent="0.2">
      <c r="B93" s="3"/>
      <c r="H93" s="17"/>
    </row>
    <row r="94" spans="1:9" x14ac:dyDescent="0.2">
      <c r="B94" s="3"/>
    </row>
    <row r="95" spans="1:9" x14ac:dyDescent="0.2">
      <c r="B95" s="3"/>
      <c r="H95" s="17"/>
    </row>
    <row r="96" spans="1:9" x14ac:dyDescent="0.2">
      <c r="B96" s="3"/>
    </row>
    <row r="97" spans="2:9" x14ac:dyDescent="0.2">
      <c r="B97" s="3"/>
      <c r="I97" s="20"/>
    </row>
    <row r="98" spans="2:9" x14ac:dyDescent="0.2">
      <c r="B98" s="3"/>
    </row>
    <row r="99" spans="2:9" x14ac:dyDescent="0.2">
      <c r="B99" s="3"/>
      <c r="I99" s="20"/>
    </row>
    <row r="100" spans="2:9" x14ac:dyDescent="0.2">
      <c r="B100" s="3"/>
    </row>
    <row r="101" spans="2:9" x14ac:dyDescent="0.2">
      <c r="B101" s="3"/>
      <c r="H101" s="17"/>
    </row>
    <row r="103" spans="2:9" x14ac:dyDescent="0.2">
      <c r="H103" s="17"/>
    </row>
    <row r="105" spans="2:9" x14ac:dyDescent="0.2">
      <c r="B105" s="3"/>
      <c r="I105" s="20"/>
    </row>
  </sheetData>
  <sheetProtection password="C78E" sheet="1" objects="1" scenarios="1" formatCells="0"/>
  <mergeCells count="19">
    <mergeCell ref="C58:L60"/>
    <mergeCell ref="C12:G12"/>
    <mergeCell ref="A56:B56"/>
    <mergeCell ref="G14:I14"/>
    <mergeCell ref="J14:L14"/>
    <mergeCell ref="C56:H56"/>
    <mergeCell ref="J52:L52"/>
    <mergeCell ref="J56:L56"/>
    <mergeCell ref="C52:H52"/>
    <mergeCell ref="C54:H54"/>
    <mergeCell ref="A54:B54"/>
    <mergeCell ref="A1:L1"/>
    <mergeCell ref="A2:L2"/>
    <mergeCell ref="A3:L3"/>
    <mergeCell ref="A10:L10"/>
    <mergeCell ref="A11:B11"/>
    <mergeCell ref="J54:L54"/>
    <mergeCell ref="A5:L8"/>
    <mergeCell ref="A12:B12"/>
  </mergeCells>
  <phoneticPr fontId="0" type="noConversion"/>
  <printOptions horizontalCentered="1" verticalCentered="1"/>
  <pageMargins left="0.25" right="0.25" top="0.47" bottom="0.5" header="0.32" footer="0.3"/>
  <pageSetup orientation="portrait" r:id="rId1"/>
  <headerFooter alignWithMargins="0">
    <oddFooter>&amp;L&amp;8HCRA Form Revised.......December 1998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105"/>
  <sheetViews>
    <sheetView zoomScaleNormal="100" workbookViewId="0">
      <selection activeCell="K12" sqref="K12"/>
    </sheetView>
  </sheetViews>
  <sheetFormatPr defaultRowHeight="12.75" x14ac:dyDescent="0.2"/>
  <cols>
    <col min="1" max="1" width="2.83203125" customWidth="1"/>
    <col min="3" max="3" width="8.5" customWidth="1"/>
    <col min="4" max="4" width="7.33203125" customWidth="1"/>
    <col min="5" max="5" width="8.33203125" customWidth="1"/>
    <col min="6" max="6" width="7.83203125" customWidth="1"/>
    <col min="7" max="7" width="17.1640625" customWidth="1"/>
    <col min="9" max="9" width="10" customWidth="1"/>
    <col min="10" max="10" width="3.6640625" customWidth="1"/>
    <col min="11" max="11" width="12.5" customWidth="1"/>
    <col min="12" max="12" width="13.1640625" customWidth="1"/>
  </cols>
  <sheetData>
    <row r="1" spans="1:12" x14ac:dyDescent="0.2">
      <c r="A1" s="56" t="str">
        <f>October!A1</f>
        <v>Fiscal Year 2023-2024</v>
      </c>
      <c r="B1" s="57"/>
      <c r="C1" s="57"/>
      <c r="D1" s="57"/>
      <c r="E1" s="57"/>
      <c r="F1" s="57"/>
      <c r="G1" s="57"/>
      <c r="H1" s="57"/>
      <c r="I1" s="57"/>
      <c r="J1" s="57"/>
      <c r="K1" s="57"/>
      <c r="L1" s="58"/>
    </row>
    <row r="2" spans="1:12" x14ac:dyDescent="0.2">
      <c r="A2" s="59" t="s">
        <v>0</v>
      </c>
      <c r="B2" s="60"/>
      <c r="C2" s="60"/>
      <c r="D2" s="60"/>
      <c r="E2" s="60"/>
      <c r="F2" s="60"/>
      <c r="G2" s="60"/>
      <c r="H2" s="60"/>
      <c r="I2" s="60"/>
      <c r="J2" s="60"/>
      <c r="K2" s="60"/>
      <c r="L2" s="61"/>
    </row>
    <row r="3" spans="1:12" x14ac:dyDescent="0.2">
      <c r="A3" s="62" t="s">
        <v>1</v>
      </c>
      <c r="B3" s="63"/>
      <c r="C3" s="63"/>
      <c r="D3" s="63"/>
      <c r="E3" s="63"/>
      <c r="F3" s="63"/>
      <c r="G3" s="63"/>
      <c r="H3" s="63"/>
      <c r="I3" s="63"/>
      <c r="J3" s="63"/>
      <c r="K3" s="63"/>
      <c r="L3" s="64"/>
    </row>
    <row r="4" spans="1:12" ht="4.5" customHeight="1" x14ac:dyDescent="0.2"/>
    <row r="5" spans="1:12" x14ac:dyDescent="0.2">
      <c r="A5" s="79" t="str">
        <f>October!A5</f>
        <v>DIRECTIONS:  Please complete this report form and submit by the 15th of the month following the month being reported to the Agency for Health Care Administration, Bureau of Health Facility Regulation at: 2727 Mahan Drive, Mail Stop 28, Tallahassee, FL  32308 OR via email to HCRA@ahca.myflorida.com.  Please contact the HCRA liaison at (850) 412-4319 if you have any questions.</v>
      </c>
      <c r="B5" s="79"/>
      <c r="C5" s="79"/>
      <c r="D5" s="79"/>
      <c r="E5" s="79"/>
      <c r="F5" s="79"/>
      <c r="G5" s="79"/>
      <c r="H5" s="79"/>
      <c r="I5" s="79"/>
      <c r="J5" s="79"/>
      <c r="K5" s="79"/>
      <c r="L5" s="79"/>
    </row>
    <row r="6" spans="1:12" x14ac:dyDescent="0.2">
      <c r="A6" s="79"/>
      <c r="B6" s="79"/>
      <c r="C6" s="79"/>
      <c r="D6" s="79"/>
      <c r="E6" s="79"/>
      <c r="F6" s="79"/>
      <c r="G6" s="79"/>
      <c r="H6" s="79"/>
      <c r="I6" s="79"/>
      <c r="J6" s="79"/>
      <c r="K6" s="79"/>
      <c r="L6" s="79"/>
    </row>
    <row r="7" spans="1:12" x14ac:dyDescent="0.2">
      <c r="A7" s="79"/>
      <c r="B7" s="79"/>
      <c r="C7" s="79"/>
      <c r="D7" s="79"/>
      <c r="E7" s="79"/>
      <c r="F7" s="79"/>
      <c r="G7" s="79"/>
      <c r="H7" s="79"/>
      <c r="I7" s="79"/>
      <c r="J7" s="79"/>
      <c r="K7" s="79"/>
      <c r="L7" s="79"/>
    </row>
    <row r="8" spans="1:12" x14ac:dyDescent="0.2">
      <c r="A8" s="79"/>
      <c r="B8" s="79"/>
      <c r="C8" s="79"/>
      <c r="D8" s="79"/>
      <c r="E8" s="79"/>
      <c r="F8" s="79"/>
      <c r="G8" s="79"/>
      <c r="H8" s="79"/>
      <c r="I8" s="79"/>
      <c r="J8" s="79"/>
      <c r="K8" s="79"/>
      <c r="L8" s="79"/>
    </row>
    <row r="9" spans="1:12" ht="6.75" customHeight="1" x14ac:dyDescent="0.2">
      <c r="A9" s="7"/>
      <c r="B9" s="7"/>
      <c r="C9" s="7"/>
      <c r="D9" s="7"/>
      <c r="E9" s="7"/>
      <c r="F9" s="7"/>
      <c r="G9" s="7"/>
      <c r="H9" s="7"/>
      <c r="I9" s="7"/>
      <c r="J9" s="7"/>
      <c r="K9" s="7"/>
      <c r="L9" s="7"/>
    </row>
    <row r="10" spans="1:12" x14ac:dyDescent="0.2">
      <c r="A10" s="49" t="s">
        <v>119</v>
      </c>
      <c r="B10" s="49"/>
      <c r="C10" s="49"/>
      <c r="D10" s="49"/>
      <c r="E10" s="49"/>
      <c r="F10" s="49"/>
      <c r="G10" s="49"/>
      <c r="H10" s="49"/>
      <c r="I10" s="49"/>
      <c r="J10" s="49"/>
      <c r="K10" s="49"/>
      <c r="L10" s="49"/>
    </row>
    <row r="11" spans="1:12" x14ac:dyDescent="0.2">
      <c r="A11" s="49" t="s">
        <v>77</v>
      </c>
      <c r="B11" s="49"/>
    </row>
    <row r="12" spans="1:12" x14ac:dyDescent="0.2">
      <c r="A12" s="67" t="s">
        <v>78</v>
      </c>
      <c r="B12" s="67"/>
      <c r="C12" s="78" t="str">
        <f>IF(October!C12=0, "", October!C12)</f>
        <v/>
      </c>
      <c r="D12" s="78"/>
      <c r="E12" s="78"/>
      <c r="F12" s="78"/>
      <c r="G12" s="78"/>
      <c r="H12" s="8" t="s">
        <v>2</v>
      </c>
      <c r="I12" s="2"/>
      <c r="K12" s="35" t="s">
        <v>70</v>
      </c>
      <c r="L12" s="38">
        <f>January!L12</f>
        <v>2024</v>
      </c>
    </row>
    <row r="13" spans="1:12" ht="9.75" customHeight="1" x14ac:dyDescent="0.2"/>
    <row r="14" spans="1:12" x14ac:dyDescent="0.2">
      <c r="A14" s="2" t="s">
        <v>3</v>
      </c>
      <c r="B14" s="1" t="s">
        <v>4</v>
      </c>
      <c r="G14" s="51" t="s">
        <v>5</v>
      </c>
      <c r="H14" s="51"/>
      <c r="I14" s="74"/>
      <c r="J14" s="75" t="s">
        <v>6</v>
      </c>
      <c r="K14" s="51"/>
      <c r="L14" s="51"/>
    </row>
    <row r="15" spans="1:12" ht="6.75" customHeight="1" x14ac:dyDescent="0.2">
      <c r="A15" s="2"/>
      <c r="B15" s="1"/>
      <c r="G15" s="10"/>
      <c r="H15" s="10"/>
      <c r="I15" s="11"/>
      <c r="J15" s="10"/>
      <c r="K15" s="10"/>
      <c r="L15" s="10"/>
    </row>
    <row r="16" spans="1:12" x14ac:dyDescent="0.2">
      <c r="B16" s="3" t="s">
        <v>7</v>
      </c>
      <c r="C16" t="str">
        <f>January!C16</f>
        <v>Pending applications from prior months:</v>
      </c>
      <c r="G16" s="44" t="s">
        <v>111</v>
      </c>
      <c r="H16" s="31">
        <f>January!H34</f>
        <v>0</v>
      </c>
      <c r="I16" s="9"/>
      <c r="K16" s="31">
        <f>January!K34</f>
        <v>0</v>
      </c>
    </row>
    <row r="17" spans="2:12" x14ac:dyDescent="0.2">
      <c r="B17" s="3" t="s">
        <v>8</v>
      </c>
      <c r="C17" t="str">
        <f>January!C17</f>
        <v>Applications approved during reported month:</v>
      </c>
      <c r="I17" s="25"/>
      <c r="L17" s="25"/>
    </row>
    <row r="18" spans="2:12" x14ac:dyDescent="0.2">
      <c r="B18" s="3" t="s">
        <v>10</v>
      </c>
      <c r="C18" t="str">
        <f>January!C18</f>
        <v>Applications received during reported month:</v>
      </c>
      <c r="H18" s="24"/>
      <c r="I18" s="9"/>
      <c r="K18" s="24"/>
    </row>
    <row r="19" spans="2:12" x14ac:dyDescent="0.2">
      <c r="B19" s="3" t="s">
        <v>12</v>
      </c>
      <c r="C19" s="5" t="str">
        <f>January!C19</f>
        <v>Applications denied during reported month (by reason):</v>
      </c>
      <c r="I19" s="9"/>
    </row>
    <row r="20" spans="2:12" x14ac:dyDescent="0.2">
      <c r="B20" s="3"/>
      <c r="C20" t="s">
        <v>13</v>
      </c>
      <c r="H20" s="24"/>
      <c r="I20" s="9"/>
      <c r="K20" s="24"/>
    </row>
    <row r="21" spans="2:12" x14ac:dyDescent="0.2">
      <c r="B21" s="3"/>
      <c r="C21" t="s">
        <v>14</v>
      </c>
      <c r="I21" s="9"/>
    </row>
    <row r="22" spans="2:12" x14ac:dyDescent="0.2">
      <c r="B22" s="3"/>
      <c r="C22" t="s">
        <v>15</v>
      </c>
      <c r="H22" s="24"/>
      <c r="I22" s="9"/>
      <c r="K22" s="24"/>
    </row>
    <row r="23" spans="2:12" x14ac:dyDescent="0.2">
      <c r="B23" s="3"/>
      <c r="C23" t="s">
        <v>16</v>
      </c>
      <c r="H23" s="26"/>
      <c r="I23" s="9"/>
      <c r="K23" s="26"/>
    </row>
    <row r="24" spans="2:12" x14ac:dyDescent="0.2">
      <c r="B24" s="3"/>
      <c r="C24" t="s">
        <v>17</v>
      </c>
      <c r="H24" s="26"/>
      <c r="I24" s="9"/>
      <c r="K24" s="26"/>
    </row>
    <row r="25" spans="2:12" x14ac:dyDescent="0.2">
      <c r="B25" s="3"/>
      <c r="C25" t="s">
        <v>18</v>
      </c>
      <c r="H25" s="26"/>
      <c r="I25" s="9"/>
      <c r="K25" s="26"/>
    </row>
    <row r="26" spans="2:12" x14ac:dyDescent="0.2">
      <c r="B26" s="3"/>
      <c r="C26" t="s">
        <v>19</v>
      </c>
      <c r="H26" s="26"/>
      <c r="I26" s="9"/>
      <c r="K26" s="26"/>
    </row>
    <row r="27" spans="2:12" x14ac:dyDescent="0.2">
      <c r="B27" s="3"/>
      <c r="C27" t="s">
        <v>20</v>
      </c>
      <c r="H27" s="26"/>
      <c r="I27" s="9"/>
      <c r="K27" s="26"/>
    </row>
    <row r="28" spans="2:12" x14ac:dyDescent="0.2">
      <c r="B28" s="3"/>
      <c r="C28" t="s">
        <v>21</v>
      </c>
      <c r="H28" s="26"/>
      <c r="I28" s="9"/>
      <c r="K28" s="26"/>
    </row>
    <row r="29" spans="2:12" x14ac:dyDescent="0.2">
      <c r="B29" s="3"/>
      <c r="C29" s="4" t="s">
        <v>22</v>
      </c>
      <c r="H29" s="26"/>
      <c r="I29" s="9"/>
      <c r="K29" s="26"/>
    </row>
    <row r="30" spans="2:12" x14ac:dyDescent="0.2">
      <c r="B30" s="3"/>
      <c r="C30" s="4" t="s">
        <v>126</v>
      </c>
      <c r="H30" s="26"/>
      <c r="I30" s="9"/>
      <c r="K30" s="26"/>
    </row>
    <row r="31" spans="2:12" x14ac:dyDescent="0.2">
      <c r="B31" s="3"/>
      <c r="C31" s="5" t="s">
        <v>155</v>
      </c>
      <c r="E31" s="24"/>
      <c r="F31" s="24"/>
      <c r="G31" s="17"/>
      <c r="H31" s="26"/>
      <c r="I31" s="9"/>
      <c r="K31" s="26"/>
    </row>
    <row r="32" spans="2:12" x14ac:dyDescent="0.2">
      <c r="B32" s="3"/>
      <c r="C32" s="5" t="s">
        <v>156</v>
      </c>
      <c r="E32" s="26"/>
      <c r="F32" s="26"/>
      <c r="G32" s="17"/>
      <c r="H32" s="24"/>
      <c r="I32" s="9"/>
      <c r="K32" s="26"/>
    </row>
    <row r="33" spans="1:12" x14ac:dyDescent="0.2">
      <c r="B33" s="3" t="s">
        <v>25</v>
      </c>
      <c r="C33" t="str">
        <f>January!C33</f>
        <v>Total applications denied during reported month:</v>
      </c>
      <c r="I33" s="36">
        <f>SUM(H20:H32)</f>
        <v>0</v>
      </c>
      <c r="L33" s="36">
        <f>SUM(K20:K32)</f>
        <v>0</v>
      </c>
    </row>
    <row r="34" spans="1:12" x14ac:dyDescent="0.2">
      <c r="B34" s="3" t="s">
        <v>27</v>
      </c>
      <c r="C34" t="str">
        <f>January!C34</f>
        <v>Applications pending at the end of the reported month:</v>
      </c>
      <c r="H34" s="37">
        <f>SUM(H16+H18)-(I17+I33)</f>
        <v>0</v>
      </c>
      <c r="I34" s="9"/>
      <c r="K34" s="37">
        <f>SUM(K16+K18)-(L17+L33)</f>
        <v>0</v>
      </c>
    </row>
    <row r="35" spans="1:12" ht="7.5" customHeight="1" x14ac:dyDescent="0.2">
      <c r="I35" s="9"/>
    </row>
    <row r="36" spans="1:12" x14ac:dyDescent="0.2">
      <c r="A36" s="1" t="s">
        <v>30</v>
      </c>
      <c r="B36" s="1" t="str">
        <f>January!B36</f>
        <v>APPEALS DISPOSITIONS (both county level and administrative)</v>
      </c>
      <c r="I36" s="9"/>
    </row>
    <row r="37" spans="1:12" ht="9.75" customHeight="1" x14ac:dyDescent="0.2">
      <c r="I37" s="9"/>
    </row>
    <row r="38" spans="1:12" x14ac:dyDescent="0.2">
      <c r="B38" s="45" t="s">
        <v>7</v>
      </c>
      <c r="C38" t="str">
        <f>January!C38</f>
        <v>Pending appeals from prior months:</v>
      </c>
      <c r="G38" s="44" t="s">
        <v>147</v>
      </c>
      <c r="H38" s="31">
        <f>January!I48</f>
        <v>0</v>
      </c>
      <c r="I38" s="9"/>
      <c r="K38" s="31">
        <f>January!L48</f>
        <v>0</v>
      </c>
    </row>
    <row r="39" spans="1:12" ht="9.75" customHeight="1" x14ac:dyDescent="0.2">
      <c r="B39" s="3"/>
      <c r="I39" s="9"/>
    </row>
    <row r="40" spans="1:12" x14ac:dyDescent="0.2">
      <c r="B40" s="3" t="s">
        <v>8</v>
      </c>
      <c r="C40" t="str">
        <f>January!C40</f>
        <v>Appeals received during reported month:</v>
      </c>
      <c r="H40" s="24"/>
      <c r="I40" s="9"/>
      <c r="K40" s="24"/>
    </row>
    <row r="41" spans="1:12" ht="9.75" customHeight="1" x14ac:dyDescent="0.2">
      <c r="B41" s="3"/>
      <c r="I41" s="9"/>
    </row>
    <row r="42" spans="1:12" x14ac:dyDescent="0.2">
      <c r="B42" s="3" t="s">
        <v>10</v>
      </c>
      <c r="C42" t="str">
        <f>January!C42</f>
        <v>Total appeals (sum II.1 + II.2):</v>
      </c>
      <c r="I42" s="36">
        <f>SUM(H38+H40)</f>
        <v>0</v>
      </c>
      <c r="L42" s="36">
        <f>SUM(K38+K40)</f>
        <v>0</v>
      </c>
    </row>
    <row r="43" spans="1:12" ht="6.75" customHeight="1" x14ac:dyDescent="0.2">
      <c r="B43" s="3"/>
      <c r="I43" s="9"/>
    </row>
    <row r="44" spans="1:12" x14ac:dyDescent="0.2">
      <c r="B44" s="3" t="s">
        <v>12</v>
      </c>
      <c r="C44" t="str">
        <f>January!C44</f>
        <v>Appeals resolved during reported month:</v>
      </c>
      <c r="I44" s="36">
        <f>SUM(H45:H46)</f>
        <v>0</v>
      </c>
      <c r="L44" s="36">
        <f>SUM(K45:K46)</f>
        <v>0</v>
      </c>
    </row>
    <row r="45" spans="1:12" x14ac:dyDescent="0.2">
      <c r="B45" s="3"/>
      <c r="C45" t="s">
        <v>35</v>
      </c>
      <c r="H45" s="24"/>
      <c r="I45" s="9"/>
      <c r="K45" s="24"/>
    </row>
    <row r="46" spans="1:12" x14ac:dyDescent="0.2">
      <c r="B46" s="3"/>
      <c r="C46" t="s">
        <v>36</v>
      </c>
      <c r="H46" s="26"/>
      <c r="I46" s="9"/>
      <c r="K46" s="26"/>
    </row>
    <row r="47" spans="1:12" ht="7.5" customHeight="1" x14ac:dyDescent="0.2">
      <c r="I47" s="9"/>
    </row>
    <row r="48" spans="1:12" x14ac:dyDescent="0.2">
      <c r="B48" s="3" t="s">
        <v>25</v>
      </c>
      <c r="C48" t="str">
        <f>January!C48</f>
        <v>Appeals pending at the end of the reported month:</v>
      </c>
      <c r="I48" s="36">
        <f>SUM(I42-I44)</f>
        <v>0</v>
      </c>
      <c r="L48" s="36">
        <f>SUM(L42-L44)</f>
        <v>0</v>
      </c>
    </row>
    <row r="49" spans="1:12" ht="6" customHeight="1" x14ac:dyDescent="0.2">
      <c r="A49" s="7"/>
      <c r="B49" s="7"/>
      <c r="C49" s="7"/>
      <c r="D49" s="7"/>
      <c r="E49" s="7"/>
      <c r="F49" s="7"/>
      <c r="G49" s="7"/>
      <c r="H49" s="7"/>
      <c r="I49" s="47"/>
      <c r="J49" s="7"/>
      <c r="K49" s="7"/>
      <c r="L49" s="7"/>
    </row>
    <row r="50" spans="1:12" x14ac:dyDescent="0.2">
      <c r="A50" s="1" t="s">
        <v>38</v>
      </c>
      <c r="B50" s="1" t="str">
        <f>January!B50</f>
        <v>PREPARED BY:</v>
      </c>
    </row>
    <row r="52" spans="1:12" x14ac:dyDescent="0.2">
      <c r="B52" s="6" t="str">
        <f>January!B52</f>
        <v>Name:</v>
      </c>
      <c r="C52" s="65"/>
      <c r="D52" s="65"/>
      <c r="E52" s="65"/>
      <c r="F52" s="65"/>
      <c r="G52" s="65"/>
      <c r="H52" s="65"/>
      <c r="I52" s="6" t="s">
        <v>39</v>
      </c>
      <c r="J52" s="65"/>
      <c r="K52" s="65"/>
      <c r="L52" s="65"/>
    </row>
    <row r="53" spans="1:12" ht="9" customHeight="1" x14ac:dyDescent="0.2"/>
    <row r="54" spans="1:12" x14ac:dyDescent="0.2">
      <c r="A54" s="73" t="str">
        <f>January!A54</f>
        <v>Email Address:</v>
      </c>
      <c r="B54" s="73"/>
      <c r="C54" s="65"/>
      <c r="D54" s="65"/>
      <c r="E54" s="65"/>
      <c r="F54" s="65"/>
      <c r="G54" s="65"/>
      <c r="H54" s="65"/>
      <c r="I54" s="46" t="s">
        <v>144</v>
      </c>
      <c r="J54" s="65"/>
      <c r="K54" s="65"/>
      <c r="L54" s="65"/>
    </row>
    <row r="56" spans="1:12" x14ac:dyDescent="0.2">
      <c r="A56" s="73" t="s">
        <v>40</v>
      </c>
      <c r="B56" s="73"/>
      <c r="C56" s="65"/>
      <c r="D56" s="65"/>
      <c r="E56" s="65"/>
      <c r="F56" s="65"/>
      <c r="G56" s="65"/>
      <c r="H56" s="65"/>
      <c r="I56" s="6" t="s">
        <v>41</v>
      </c>
      <c r="J56" s="65"/>
      <c r="K56" s="65"/>
      <c r="L56" s="65"/>
    </row>
    <row r="58" spans="1:12" x14ac:dyDescent="0.2">
      <c r="B58" s="1" t="s">
        <v>120</v>
      </c>
      <c r="C58" s="71"/>
      <c r="D58" s="71"/>
      <c r="E58" s="71"/>
      <c r="F58" s="71"/>
      <c r="G58" s="71"/>
      <c r="H58" s="71"/>
      <c r="I58" s="71"/>
      <c r="J58" s="71"/>
      <c r="K58" s="71"/>
      <c r="L58" s="71"/>
    </row>
    <row r="59" spans="1:12" x14ac:dyDescent="0.2">
      <c r="C59" s="71"/>
      <c r="D59" s="71"/>
      <c r="E59" s="71"/>
      <c r="F59" s="71"/>
      <c r="G59" s="71"/>
      <c r="H59" s="71"/>
      <c r="I59" s="71"/>
      <c r="J59" s="71"/>
      <c r="K59" s="71"/>
      <c r="L59" s="71"/>
    </row>
    <row r="60" spans="1:12" x14ac:dyDescent="0.2">
      <c r="C60" s="71"/>
      <c r="D60" s="71"/>
      <c r="E60" s="71"/>
      <c r="F60" s="71"/>
      <c r="G60" s="71"/>
      <c r="H60" s="71"/>
      <c r="I60" s="71"/>
      <c r="J60" s="71"/>
      <c r="K60" s="71"/>
      <c r="L60" s="71"/>
    </row>
    <row r="61" spans="1:12" x14ac:dyDescent="0.2">
      <c r="A61" s="2"/>
      <c r="B61" s="2"/>
      <c r="C61" s="2"/>
      <c r="D61" s="2"/>
      <c r="E61" s="2"/>
      <c r="F61" s="2"/>
      <c r="G61" s="2"/>
      <c r="H61" s="2"/>
      <c r="I61" s="2"/>
      <c r="J61" s="2"/>
      <c r="K61" s="2"/>
      <c r="L61" s="2"/>
    </row>
    <row r="63" spans="1:12" x14ac:dyDescent="0.2">
      <c r="A63" s="10"/>
      <c r="B63" s="16"/>
      <c r="C63" s="16"/>
      <c r="D63" s="16"/>
      <c r="E63" s="16"/>
      <c r="F63" s="16"/>
      <c r="G63" s="16"/>
      <c r="H63" s="16"/>
      <c r="I63" s="16"/>
      <c r="J63" s="16"/>
      <c r="K63" s="16"/>
      <c r="L63" s="16"/>
    </row>
    <row r="64" spans="1:12" x14ac:dyDescent="0.2">
      <c r="A64" s="10"/>
      <c r="B64" s="16"/>
      <c r="C64" s="16"/>
      <c r="D64" s="16"/>
      <c r="E64" s="16"/>
      <c r="F64" s="16"/>
      <c r="G64" s="16"/>
      <c r="H64" s="16"/>
      <c r="I64" s="16"/>
      <c r="J64" s="16"/>
      <c r="K64" s="16"/>
      <c r="L64" s="16"/>
    </row>
    <row r="66" spans="2:9" x14ac:dyDescent="0.2">
      <c r="B66" s="3"/>
      <c r="H66" s="17"/>
    </row>
    <row r="67" spans="2:9" x14ac:dyDescent="0.2">
      <c r="B67" s="3"/>
      <c r="H67" s="17"/>
    </row>
    <row r="68" spans="2:9" x14ac:dyDescent="0.2">
      <c r="B68" s="3"/>
      <c r="I68" s="17"/>
    </row>
    <row r="69" spans="2:9" x14ac:dyDescent="0.2">
      <c r="B69" s="3"/>
      <c r="I69" s="17"/>
    </row>
    <row r="70" spans="2:9" x14ac:dyDescent="0.2">
      <c r="B70" s="3"/>
      <c r="H70" s="17"/>
    </row>
    <row r="71" spans="2:9" x14ac:dyDescent="0.2">
      <c r="B71" s="3"/>
      <c r="H71" s="17"/>
    </row>
    <row r="72" spans="2:9" x14ac:dyDescent="0.2">
      <c r="B72" s="3"/>
      <c r="C72" s="5"/>
    </row>
    <row r="73" spans="2:9" x14ac:dyDescent="0.2">
      <c r="B73" s="3"/>
      <c r="H73" s="17"/>
    </row>
    <row r="74" spans="2:9" x14ac:dyDescent="0.2">
      <c r="B74" s="3"/>
    </row>
    <row r="75" spans="2:9" x14ac:dyDescent="0.2">
      <c r="B75" s="3"/>
      <c r="H75" s="17"/>
    </row>
    <row r="76" spans="2:9" x14ac:dyDescent="0.2">
      <c r="B76" s="3"/>
      <c r="H76" s="17"/>
    </row>
    <row r="77" spans="2:9" x14ac:dyDescent="0.2">
      <c r="B77" s="3"/>
      <c r="H77" s="17"/>
    </row>
    <row r="78" spans="2:9" x14ac:dyDescent="0.2">
      <c r="B78" s="3"/>
      <c r="H78" s="17"/>
    </row>
    <row r="79" spans="2:9" x14ac:dyDescent="0.2">
      <c r="B79" s="3"/>
      <c r="H79" s="17"/>
    </row>
    <row r="80" spans="2:9" x14ac:dyDescent="0.2">
      <c r="B80" s="3"/>
      <c r="H80" s="17"/>
    </row>
    <row r="81" spans="1:9" x14ac:dyDescent="0.2">
      <c r="B81" s="3"/>
      <c r="H81" s="17"/>
    </row>
    <row r="82" spans="1:9" x14ac:dyDescent="0.2">
      <c r="B82" s="3"/>
      <c r="C82" s="4"/>
      <c r="H82" s="17"/>
    </row>
    <row r="83" spans="1:9" x14ac:dyDescent="0.2">
      <c r="B83" s="3"/>
      <c r="H83" s="17"/>
    </row>
    <row r="84" spans="1:9" x14ac:dyDescent="0.2">
      <c r="B84" s="3"/>
      <c r="H84" s="17"/>
    </row>
    <row r="85" spans="1:9" x14ac:dyDescent="0.2">
      <c r="B85" s="3"/>
      <c r="I85" s="20"/>
    </row>
    <row r="86" spans="1:9" x14ac:dyDescent="0.2">
      <c r="B86" s="3"/>
      <c r="H86" s="20"/>
    </row>
    <row r="90" spans="1:9" x14ac:dyDescent="0.2">
      <c r="A90" s="1"/>
      <c r="B90" s="1"/>
    </row>
    <row r="92" spans="1:9" x14ac:dyDescent="0.2">
      <c r="B92" s="3"/>
    </row>
    <row r="93" spans="1:9" x14ac:dyDescent="0.2">
      <c r="B93" s="3"/>
      <c r="H93" s="17"/>
    </row>
    <row r="94" spans="1:9" x14ac:dyDescent="0.2">
      <c r="B94" s="3"/>
    </row>
    <row r="95" spans="1:9" x14ac:dyDescent="0.2">
      <c r="B95" s="3"/>
      <c r="H95" s="17"/>
    </row>
    <row r="96" spans="1:9" x14ac:dyDescent="0.2">
      <c r="B96" s="3"/>
    </row>
    <row r="97" spans="2:9" x14ac:dyDescent="0.2">
      <c r="B97" s="3"/>
      <c r="I97" s="20"/>
    </row>
    <row r="98" spans="2:9" x14ac:dyDescent="0.2">
      <c r="B98" s="3"/>
    </row>
    <row r="99" spans="2:9" x14ac:dyDescent="0.2">
      <c r="B99" s="3"/>
      <c r="I99" s="20"/>
    </row>
    <row r="100" spans="2:9" x14ac:dyDescent="0.2">
      <c r="B100" s="3"/>
    </row>
    <row r="101" spans="2:9" x14ac:dyDescent="0.2">
      <c r="B101" s="3"/>
      <c r="H101" s="17"/>
    </row>
    <row r="103" spans="2:9" x14ac:dyDescent="0.2">
      <c r="H103" s="17"/>
    </row>
    <row r="105" spans="2:9" x14ac:dyDescent="0.2">
      <c r="B105" s="3"/>
      <c r="I105" s="20"/>
    </row>
  </sheetData>
  <sheetProtection password="C78E" sheet="1" objects="1" scenarios="1" formatCells="0"/>
  <mergeCells count="19">
    <mergeCell ref="C58:L60"/>
    <mergeCell ref="C52:H52"/>
    <mergeCell ref="C12:G12"/>
    <mergeCell ref="J54:L54"/>
    <mergeCell ref="C54:H54"/>
    <mergeCell ref="C56:H56"/>
    <mergeCell ref="J52:L52"/>
    <mergeCell ref="J56:L56"/>
    <mergeCell ref="A54:B54"/>
    <mergeCell ref="A56:B56"/>
    <mergeCell ref="J14:L14"/>
    <mergeCell ref="A12:B12"/>
    <mergeCell ref="A1:L1"/>
    <mergeCell ref="A2:L2"/>
    <mergeCell ref="A3:L3"/>
    <mergeCell ref="A10:L10"/>
    <mergeCell ref="G14:I14"/>
    <mergeCell ref="A5:L8"/>
    <mergeCell ref="A11:B11"/>
  </mergeCells>
  <phoneticPr fontId="0" type="noConversion"/>
  <pageMargins left="0.3" right="0.46" top="0.41" bottom="0.62" header="0.35" footer="0.36"/>
  <pageSetup orientation="portrait" r:id="rId1"/>
  <headerFooter alignWithMargins="0">
    <oddFooter>&amp;L&amp;8HCRA Form Revised........ December 1998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105"/>
  <sheetViews>
    <sheetView zoomScale="80" workbookViewId="0">
      <selection activeCell="D31" sqref="D31:G32"/>
    </sheetView>
  </sheetViews>
  <sheetFormatPr defaultRowHeight="12.75" x14ac:dyDescent="0.2"/>
  <cols>
    <col min="1" max="1" width="4.33203125" customWidth="1"/>
    <col min="7" max="7" width="12.33203125" customWidth="1"/>
    <col min="8" max="8" width="11.1640625" customWidth="1"/>
    <col min="9" max="9" width="12" customWidth="1"/>
    <col min="10" max="10" width="3" customWidth="1"/>
    <col min="11" max="11" width="11.5" customWidth="1"/>
    <col min="12" max="12" width="12.5" customWidth="1"/>
  </cols>
  <sheetData>
    <row r="1" spans="1:12" x14ac:dyDescent="0.2">
      <c r="A1" s="56" t="str">
        <f>October!A1</f>
        <v>Fiscal Year 2023-2024</v>
      </c>
      <c r="B1" s="57"/>
      <c r="C1" s="57"/>
      <c r="D1" s="57"/>
      <c r="E1" s="57"/>
      <c r="F1" s="57"/>
      <c r="G1" s="57"/>
      <c r="H1" s="57"/>
      <c r="I1" s="57"/>
      <c r="J1" s="57"/>
      <c r="K1" s="57"/>
      <c r="L1" s="58"/>
    </row>
    <row r="2" spans="1:12" x14ac:dyDescent="0.2">
      <c r="A2" s="59" t="s">
        <v>0</v>
      </c>
      <c r="B2" s="60"/>
      <c r="C2" s="60"/>
      <c r="D2" s="60"/>
      <c r="E2" s="60"/>
      <c r="F2" s="60"/>
      <c r="G2" s="60"/>
      <c r="H2" s="60"/>
      <c r="I2" s="60"/>
      <c r="J2" s="60"/>
      <c r="K2" s="60"/>
      <c r="L2" s="61"/>
    </row>
    <row r="3" spans="1:12" x14ac:dyDescent="0.2">
      <c r="A3" s="62" t="s">
        <v>1</v>
      </c>
      <c r="B3" s="63"/>
      <c r="C3" s="63"/>
      <c r="D3" s="63"/>
      <c r="E3" s="63"/>
      <c r="F3" s="63"/>
      <c r="G3" s="63"/>
      <c r="H3" s="63"/>
      <c r="I3" s="63"/>
      <c r="J3" s="63"/>
      <c r="K3" s="63"/>
      <c r="L3" s="64"/>
    </row>
    <row r="4" spans="1:12" ht="9.75" customHeight="1" x14ac:dyDescent="0.2"/>
    <row r="5" spans="1:12" x14ac:dyDescent="0.2">
      <c r="A5" s="79" t="str">
        <f>October!A5</f>
        <v>DIRECTIONS:  Please complete this report form and submit by the 15th of the month following the month being reported to the Agency for Health Care Administration, Bureau of Health Facility Regulation at: 2727 Mahan Drive, Mail Stop 28, Tallahassee, FL  32308 OR via email to HCRA@ahca.myflorida.com.  Please contact the HCRA liaison at (850) 412-4319 if you have any questions.</v>
      </c>
      <c r="B5" s="79"/>
      <c r="C5" s="79"/>
      <c r="D5" s="79"/>
      <c r="E5" s="79"/>
      <c r="F5" s="79"/>
      <c r="G5" s="79"/>
      <c r="H5" s="79"/>
      <c r="I5" s="79"/>
      <c r="J5" s="79"/>
      <c r="K5" s="79"/>
      <c r="L5" s="79"/>
    </row>
    <row r="6" spans="1:12" x14ac:dyDescent="0.2">
      <c r="A6" s="79"/>
      <c r="B6" s="79"/>
      <c r="C6" s="79"/>
      <c r="D6" s="79"/>
      <c r="E6" s="79"/>
      <c r="F6" s="79"/>
      <c r="G6" s="79"/>
      <c r="H6" s="79"/>
      <c r="I6" s="79"/>
      <c r="J6" s="79"/>
      <c r="K6" s="79"/>
      <c r="L6" s="79"/>
    </row>
    <row r="7" spans="1:12" x14ac:dyDescent="0.2">
      <c r="A7" s="79"/>
      <c r="B7" s="79"/>
      <c r="C7" s="79"/>
      <c r="D7" s="79"/>
      <c r="E7" s="79"/>
      <c r="F7" s="79"/>
      <c r="G7" s="79"/>
      <c r="H7" s="79"/>
      <c r="I7" s="79"/>
      <c r="J7" s="79"/>
      <c r="K7" s="79"/>
      <c r="L7" s="79"/>
    </row>
    <row r="8" spans="1:12" x14ac:dyDescent="0.2">
      <c r="A8" s="79"/>
      <c r="B8" s="79"/>
      <c r="C8" s="79"/>
      <c r="D8" s="79"/>
      <c r="E8" s="79"/>
      <c r="F8" s="79"/>
      <c r="G8" s="79"/>
      <c r="H8" s="79"/>
      <c r="I8" s="79"/>
      <c r="J8" s="79"/>
      <c r="K8" s="79"/>
      <c r="L8" s="79"/>
    </row>
    <row r="9" spans="1:12" ht="8.25" customHeight="1" x14ac:dyDescent="0.2">
      <c r="A9" s="7"/>
      <c r="B9" s="7"/>
      <c r="C9" s="7"/>
      <c r="D9" s="7"/>
      <c r="E9" s="7"/>
      <c r="F9" s="7"/>
      <c r="G9" s="7"/>
      <c r="H9" s="7"/>
      <c r="I9" s="7"/>
      <c r="J9" s="7"/>
      <c r="K9" s="7"/>
      <c r="L9" s="7"/>
    </row>
    <row r="10" spans="1:12" x14ac:dyDescent="0.2">
      <c r="A10" s="49" t="s">
        <v>119</v>
      </c>
      <c r="B10" s="49"/>
      <c r="C10" s="49"/>
      <c r="D10" s="49"/>
      <c r="E10" s="49"/>
      <c r="F10" s="49"/>
      <c r="G10" s="49"/>
      <c r="H10" s="49"/>
      <c r="I10" s="49"/>
      <c r="J10" s="49"/>
      <c r="K10" s="49"/>
      <c r="L10" s="49"/>
    </row>
    <row r="11" spans="1:12" x14ac:dyDescent="0.2">
      <c r="A11" s="49" t="s">
        <v>77</v>
      </c>
      <c r="B11" s="49"/>
    </row>
    <row r="12" spans="1:12" x14ac:dyDescent="0.2">
      <c r="A12" s="67" t="s">
        <v>76</v>
      </c>
      <c r="B12" s="67"/>
      <c r="C12" s="78" t="str">
        <f>IF(October!C12=0, "", October!C12)</f>
        <v/>
      </c>
      <c r="D12" s="78"/>
      <c r="E12" s="78"/>
      <c r="F12" s="78"/>
      <c r="G12" s="78"/>
      <c r="H12" s="8" t="s">
        <v>2</v>
      </c>
      <c r="I12" s="2"/>
      <c r="J12" s="15"/>
      <c r="K12" s="35" t="s">
        <v>71</v>
      </c>
      <c r="L12" s="34">
        <f>January!L12</f>
        <v>2024</v>
      </c>
    </row>
    <row r="13" spans="1:12" ht="6.75" customHeight="1" x14ac:dyDescent="0.2"/>
    <row r="14" spans="1:12" x14ac:dyDescent="0.2">
      <c r="A14" s="2" t="s">
        <v>3</v>
      </c>
      <c r="B14" s="1" t="s">
        <v>4</v>
      </c>
      <c r="G14" s="51" t="s">
        <v>5</v>
      </c>
      <c r="H14" s="51"/>
      <c r="I14" s="74"/>
      <c r="J14" s="75" t="s">
        <v>6</v>
      </c>
      <c r="K14" s="51"/>
      <c r="L14" s="51"/>
    </row>
    <row r="15" spans="1:12" ht="7.5" customHeight="1" x14ac:dyDescent="0.2">
      <c r="A15" s="2"/>
      <c r="B15" s="1"/>
      <c r="G15" s="10"/>
      <c r="H15" s="10"/>
      <c r="I15" s="11"/>
      <c r="J15" s="10"/>
      <c r="K15" s="10"/>
      <c r="L15" s="10"/>
    </row>
    <row r="16" spans="1:12" x14ac:dyDescent="0.2">
      <c r="B16" s="3" t="s">
        <v>7</v>
      </c>
      <c r="C16" t="str">
        <f>February!C16</f>
        <v>Pending applications from prior months:</v>
      </c>
      <c r="F16" s="18"/>
      <c r="G16" s="44" t="s">
        <v>112</v>
      </c>
      <c r="H16" s="31">
        <f>February!H34</f>
        <v>0</v>
      </c>
      <c r="I16" s="9"/>
      <c r="K16" s="31">
        <f>February!K34</f>
        <v>0</v>
      </c>
    </row>
    <row r="17" spans="2:12" x14ac:dyDescent="0.2">
      <c r="B17" s="3" t="s">
        <v>8</v>
      </c>
      <c r="C17" t="str">
        <f>February!C17</f>
        <v>Applications approved during reported month:</v>
      </c>
      <c r="I17" s="25"/>
      <c r="L17" s="25"/>
    </row>
    <row r="18" spans="2:12" x14ac:dyDescent="0.2">
      <c r="B18" s="3" t="s">
        <v>10</v>
      </c>
      <c r="C18" t="str">
        <f>February!C18</f>
        <v>Applications received during reported month:</v>
      </c>
      <c r="H18" s="24"/>
      <c r="I18" s="9"/>
      <c r="K18" s="24"/>
    </row>
    <row r="19" spans="2:12" x14ac:dyDescent="0.2">
      <c r="B19" s="3" t="s">
        <v>12</v>
      </c>
      <c r="C19" s="5" t="str">
        <f>February!C19</f>
        <v>Applications denied during reported month (by reason):</v>
      </c>
      <c r="I19" s="9"/>
    </row>
    <row r="20" spans="2:12" x14ac:dyDescent="0.2">
      <c r="B20" s="3"/>
      <c r="C20" t="s">
        <v>13</v>
      </c>
      <c r="H20" s="24"/>
      <c r="I20" s="9"/>
      <c r="K20" s="24"/>
    </row>
    <row r="21" spans="2:12" x14ac:dyDescent="0.2">
      <c r="B21" s="3"/>
      <c r="C21" t="s">
        <v>14</v>
      </c>
      <c r="I21" s="9"/>
    </row>
    <row r="22" spans="2:12" x14ac:dyDescent="0.2">
      <c r="B22" s="3"/>
      <c r="C22" t="s">
        <v>15</v>
      </c>
      <c r="H22" s="24"/>
      <c r="I22" s="9"/>
      <c r="K22" s="24"/>
    </row>
    <row r="23" spans="2:12" x14ac:dyDescent="0.2">
      <c r="B23" s="3"/>
      <c r="C23" t="s">
        <v>16</v>
      </c>
      <c r="H23" s="26"/>
      <c r="I23" s="9"/>
      <c r="K23" s="26"/>
    </row>
    <row r="24" spans="2:12" x14ac:dyDescent="0.2">
      <c r="B24" s="3"/>
      <c r="C24" t="s">
        <v>17</v>
      </c>
      <c r="H24" s="26"/>
      <c r="I24" s="9"/>
      <c r="K24" s="26"/>
    </row>
    <row r="25" spans="2:12" x14ac:dyDescent="0.2">
      <c r="B25" s="3"/>
      <c r="C25" t="s">
        <v>18</v>
      </c>
      <c r="H25" s="26"/>
      <c r="I25" s="9"/>
      <c r="K25" s="26"/>
    </row>
    <row r="26" spans="2:12" x14ac:dyDescent="0.2">
      <c r="B26" s="3"/>
      <c r="C26" t="s">
        <v>19</v>
      </c>
      <c r="H26" s="26"/>
      <c r="I26" s="9"/>
      <c r="K26" s="26"/>
    </row>
    <row r="27" spans="2:12" x14ac:dyDescent="0.2">
      <c r="B27" s="3"/>
      <c r="C27" t="s">
        <v>20</v>
      </c>
      <c r="H27" s="26"/>
      <c r="I27" s="9"/>
      <c r="K27" s="26"/>
    </row>
    <row r="28" spans="2:12" x14ac:dyDescent="0.2">
      <c r="B28" s="3"/>
      <c r="C28" t="s">
        <v>21</v>
      </c>
      <c r="H28" s="26"/>
      <c r="I28" s="9"/>
      <c r="K28" s="26"/>
    </row>
    <row r="29" spans="2:12" x14ac:dyDescent="0.2">
      <c r="B29" s="3"/>
      <c r="C29" s="4" t="s">
        <v>22</v>
      </c>
      <c r="H29" s="26"/>
      <c r="I29" s="9"/>
      <c r="K29" s="26"/>
    </row>
    <row r="30" spans="2:12" x14ac:dyDescent="0.2">
      <c r="B30" s="3"/>
      <c r="C30" s="4" t="s">
        <v>126</v>
      </c>
      <c r="H30" s="26"/>
      <c r="I30" s="9"/>
      <c r="K30" s="26"/>
    </row>
    <row r="31" spans="2:12" x14ac:dyDescent="0.2">
      <c r="B31" s="3"/>
      <c r="C31" s="5" t="s">
        <v>155</v>
      </c>
      <c r="E31" s="24"/>
      <c r="F31" s="24"/>
      <c r="G31" s="17"/>
      <c r="H31" s="26"/>
      <c r="I31" s="9"/>
      <c r="K31" s="26"/>
    </row>
    <row r="32" spans="2:12" x14ac:dyDescent="0.2">
      <c r="B32" s="3"/>
      <c r="C32" s="5" t="s">
        <v>156</v>
      </c>
      <c r="E32" s="26"/>
      <c r="F32" s="26"/>
      <c r="G32" s="17"/>
      <c r="H32" s="24"/>
      <c r="I32" s="9"/>
      <c r="K32" s="26"/>
    </row>
    <row r="33" spans="1:12" x14ac:dyDescent="0.2">
      <c r="B33" s="3" t="s">
        <v>25</v>
      </c>
      <c r="C33" t="str">
        <f>February!C33</f>
        <v>Total applications denied during reported month:</v>
      </c>
      <c r="I33" s="36">
        <f>SUM(H20:H32)</f>
        <v>0</v>
      </c>
      <c r="L33" s="36">
        <f>SUM(K20:K32)</f>
        <v>0</v>
      </c>
    </row>
    <row r="34" spans="1:12" x14ac:dyDescent="0.2">
      <c r="B34" s="3" t="s">
        <v>27</v>
      </c>
      <c r="C34" t="str">
        <f>February!C34</f>
        <v>Applications pending at the end of the reported month:</v>
      </c>
      <c r="H34" s="37">
        <f>SUM(H16+H18)-(I17+I33)</f>
        <v>0</v>
      </c>
      <c r="I34" s="9"/>
      <c r="K34" s="37">
        <f>SUM(K16+K18)-(L17+L33)</f>
        <v>0</v>
      </c>
    </row>
    <row r="35" spans="1:12" ht="6" customHeight="1" x14ac:dyDescent="0.2">
      <c r="I35" s="9"/>
    </row>
    <row r="36" spans="1:12" x14ac:dyDescent="0.2">
      <c r="A36" s="1" t="s">
        <v>30</v>
      </c>
      <c r="B36" s="1" t="str">
        <f>February!B36</f>
        <v>APPEALS DISPOSITIONS (both county level and administrative)</v>
      </c>
      <c r="I36" s="9"/>
    </row>
    <row r="37" spans="1:12" ht="7.5" customHeight="1" x14ac:dyDescent="0.2">
      <c r="I37" s="9"/>
    </row>
    <row r="38" spans="1:12" x14ac:dyDescent="0.2">
      <c r="B38" s="45" t="s">
        <v>7</v>
      </c>
      <c r="C38" t="str">
        <f>February!C38</f>
        <v>Pending appeals from prior months:</v>
      </c>
      <c r="G38" s="44" t="s">
        <v>148</v>
      </c>
      <c r="H38" s="31">
        <f>February!I48</f>
        <v>0</v>
      </c>
      <c r="I38" s="9"/>
      <c r="K38" s="31">
        <f>February!L48</f>
        <v>0</v>
      </c>
    </row>
    <row r="39" spans="1:12" ht="9.75" customHeight="1" x14ac:dyDescent="0.2">
      <c r="B39" s="3"/>
      <c r="I39" s="9"/>
    </row>
    <row r="40" spans="1:12" x14ac:dyDescent="0.2">
      <c r="B40" s="3" t="s">
        <v>8</v>
      </c>
      <c r="C40" t="str">
        <f>February!C40</f>
        <v>Appeals received during reported month:</v>
      </c>
      <c r="H40" s="24"/>
      <c r="I40" s="9"/>
      <c r="K40" s="24"/>
    </row>
    <row r="41" spans="1:12" ht="9.75" customHeight="1" x14ac:dyDescent="0.2">
      <c r="B41" s="3"/>
      <c r="I41" s="9"/>
    </row>
    <row r="42" spans="1:12" x14ac:dyDescent="0.2">
      <c r="B42" s="3" t="s">
        <v>10</v>
      </c>
      <c r="C42" t="str">
        <f>February!C42</f>
        <v>Total appeals (sum II.1 + II.2):</v>
      </c>
      <c r="I42" s="36">
        <f>SUM(H38+H40)</f>
        <v>0</v>
      </c>
      <c r="L42" s="36">
        <f>SUM(K38+K40)</f>
        <v>0</v>
      </c>
    </row>
    <row r="43" spans="1:12" ht="9.75" customHeight="1" x14ac:dyDescent="0.2">
      <c r="B43" s="3"/>
      <c r="I43" s="9"/>
    </row>
    <row r="44" spans="1:12" x14ac:dyDescent="0.2">
      <c r="B44" s="3" t="s">
        <v>12</v>
      </c>
      <c r="C44" t="str">
        <f>February!C44</f>
        <v>Appeals resolved during reported month:</v>
      </c>
      <c r="I44" s="36">
        <f>SUM(H45:H46)</f>
        <v>0</v>
      </c>
      <c r="L44" s="36">
        <f>SUM(K45:K46)</f>
        <v>0</v>
      </c>
    </row>
    <row r="45" spans="1:12" x14ac:dyDescent="0.2">
      <c r="B45" s="3"/>
      <c r="C45" t="s">
        <v>35</v>
      </c>
      <c r="H45" s="24"/>
      <c r="I45" s="9"/>
      <c r="K45" s="24"/>
    </row>
    <row r="46" spans="1:12" x14ac:dyDescent="0.2">
      <c r="B46" s="3"/>
      <c r="C46" t="s">
        <v>36</v>
      </c>
      <c r="H46" s="26"/>
      <c r="I46" s="9"/>
      <c r="K46" s="26"/>
    </row>
    <row r="47" spans="1:12" ht="9.75" customHeight="1" x14ac:dyDescent="0.2">
      <c r="I47" s="9"/>
    </row>
    <row r="48" spans="1:12" x14ac:dyDescent="0.2">
      <c r="B48" s="3" t="s">
        <v>25</v>
      </c>
      <c r="C48" t="str">
        <f>February!C48</f>
        <v>Appeals pending at the end of the reported month:</v>
      </c>
      <c r="I48" s="36">
        <f>SUM(I42-I44)</f>
        <v>0</v>
      </c>
      <c r="L48" s="36">
        <f>SUM(L42-L44)</f>
        <v>0</v>
      </c>
    </row>
    <row r="49" spans="1:12" ht="6.75" customHeight="1" x14ac:dyDescent="0.2">
      <c r="A49" s="7"/>
      <c r="B49" s="7"/>
      <c r="C49" s="7"/>
      <c r="D49" s="7"/>
      <c r="E49" s="7"/>
      <c r="F49" s="7"/>
      <c r="G49" s="7"/>
      <c r="H49" s="7"/>
      <c r="I49" s="47"/>
      <c r="J49" s="7"/>
      <c r="K49" s="7"/>
      <c r="L49" s="7"/>
    </row>
    <row r="50" spans="1:12" x14ac:dyDescent="0.2">
      <c r="A50" s="1" t="s">
        <v>38</v>
      </c>
      <c r="B50" s="1" t="str">
        <f>February!B50</f>
        <v>PREPARED BY:</v>
      </c>
    </row>
    <row r="52" spans="1:12" x14ac:dyDescent="0.2">
      <c r="B52" t="str">
        <f>February!B52</f>
        <v>Name:</v>
      </c>
      <c r="C52" s="65"/>
      <c r="D52" s="65"/>
      <c r="E52" s="65"/>
      <c r="F52" s="65"/>
      <c r="G52" s="65"/>
      <c r="H52" s="65"/>
      <c r="I52" s="6" t="s">
        <v>39</v>
      </c>
      <c r="J52" s="65"/>
      <c r="K52" s="65"/>
      <c r="L52" s="65"/>
    </row>
    <row r="53" spans="1:12" ht="8.25" customHeight="1" x14ac:dyDescent="0.2"/>
    <row r="54" spans="1:12" x14ac:dyDescent="0.2">
      <c r="A54" s="72" t="s">
        <v>143</v>
      </c>
      <c r="B54" s="73"/>
      <c r="C54" s="65"/>
      <c r="D54" s="65"/>
      <c r="E54" s="65"/>
      <c r="F54" s="65"/>
      <c r="G54" s="65"/>
      <c r="H54" s="65"/>
      <c r="I54" s="46" t="s">
        <v>144</v>
      </c>
      <c r="J54" s="66"/>
      <c r="K54" s="66"/>
      <c r="L54" s="66"/>
    </row>
    <row r="55" spans="1:12" ht="10.5" customHeight="1" x14ac:dyDescent="0.2"/>
    <row r="56" spans="1:12" x14ac:dyDescent="0.2">
      <c r="A56" s="73" t="s">
        <v>40</v>
      </c>
      <c r="B56" s="73"/>
      <c r="C56" s="65"/>
      <c r="D56" s="65"/>
      <c r="E56" s="65"/>
      <c r="F56" s="65"/>
      <c r="G56" s="65"/>
      <c r="H56" s="65"/>
      <c r="I56" s="6" t="s">
        <v>41</v>
      </c>
      <c r="J56" s="65"/>
      <c r="K56" s="65"/>
      <c r="L56" s="65"/>
    </row>
    <row r="57" spans="1:12" ht="8.25" customHeight="1" x14ac:dyDescent="0.2"/>
    <row r="58" spans="1:12" x14ac:dyDescent="0.2">
      <c r="B58" s="1" t="s">
        <v>120</v>
      </c>
      <c r="C58" s="71"/>
      <c r="D58" s="71"/>
      <c r="E58" s="71"/>
      <c r="F58" s="71"/>
      <c r="G58" s="71"/>
      <c r="H58" s="71"/>
      <c r="I58" s="71"/>
      <c r="J58" s="71"/>
      <c r="K58" s="71"/>
      <c r="L58" s="71"/>
    </row>
    <row r="59" spans="1:12" x14ac:dyDescent="0.2">
      <c r="C59" s="71"/>
      <c r="D59" s="71"/>
      <c r="E59" s="71"/>
      <c r="F59" s="71"/>
      <c r="G59" s="71"/>
      <c r="H59" s="71"/>
      <c r="I59" s="71"/>
      <c r="J59" s="71"/>
      <c r="K59" s="71"/>
      <c r="L59" s="71"/>
    </row>
    <row r="60" spans="1:12" x14ac:dyDescent="0.2">
      <c r="C60" s="71"/>
      <c r="D60" s="71"/>
      <c r="E60" s="71"/>
      <c r="F60" s="71"/>
      <c r="G60" s="71"/>
      <c r="H60" s="71"/>
      <c r="I60" s="71"/>
      <c r="J60" s="71"/>
      <c r="K60" s="71"/>
      <c r="L60" s="71"/>
    </row>
    <row r="61" spans="1:12" x14ac:dyDescent="0.2">
      <c r="A61" s="2"/>
      <c r="B61" s="2"/>
      <c r="C61" s="2"/>
      <c r="D61" s="2"/>
      <c r="E61" s="2"/>
      <c r="F61" s="2"/>
      <c r="G61" s="2"/>
      <c r="H61" s="2"/>
      <c r="I61" s="2"/>
      <c r="J61" s="2"/>
      <c r="K61" s="2"/>
      <c r="L61" s="2"/>
    </row>
    <row r="63" spans="1:12" x14ac:dyDescent="0.2">
      <c r="A63" s="10"/>
      <c r="B63" s="16"/>
      <c r="C63" s="16"/>
      <c r="D63" s="16"/>
      <c r="E63" s="16"/>
      <c r="F63" s="16"/>
      <c r="G63" s="16"/>
      <c r="H63" s="16"/>
      <c r="I63" s="16"/>
      <c r="J63" s="16"/>
      <c r="K63" s="16"/>
      <c r="L63" s="16"/>
    </row>
    <row r="64" spans="1:12" x14ac:dyDescent="0.2">
      <c r="A64" s="10"/>
      <c r="B64" s="16"/>
      <c r="C64" s="16"/>
      <c r="D64" s="16"/>
      <c r="E64" s="16"/>
      <c r="F64" s="16"/>
      <c r="G64" s="16"/>
      <c r="H64" s="16"/>
      <c r="I64" s="16"/>
      <c r="J64" s="16"/>
      <c r="K64" s="16"/>
      <c r="L64" s="16"/>
    </row>
    <row r="66" spans="2:9" x14ac:dyDescent="0.2">
      <c r="B66" s="3"/>
      <c r="H66" s="17"/>
    </row>
    <row r="67" spans="2:9" x14ac:dyDescent="0.2">
      <c r="B67" s="3"/>
      <c r="H67" s="17"/>
    </row>
    <row r="68" spans="2:9" x14ac:dyDescent="0.2">
      <c r="B68" s="3"/>
      <c r="I68" s="17"/>
    </row>
    <row r="69" spans="2:9" x14ac:dyDescent="0.2">
      <c r="B69" s="3"/>
      <c r="I69" s="17"/>
    </row>
    <row r="70" spans="2:9" x14ac:dyDescent="0.2">
      <c r="B70" s="3"/>
      <c r="H70" s="17"/>
    </row>
    <row r="71" spans="2:9" x14ac:dyDescent="0.2">
      <c r="B71" s="3"/>
      <c r="H71" s="17"/>
    </row>
    <row r="72" spans="2:9" x14ac:dyDescent="0.2">
      <c r="B72" s="3"/>
      <c r="C72" s="5"/>
    </row>
    <row r="73" spans="2:9" x14ac:dyDescent="0.2">
      <c r="B73" s="3"/>
      <c r="H73" s="17"/>
    </row>
    <row r="74" spans="2:9" x14ac:dyDescent="0.2">
      <c r="B74" s="3"/>
    </row>
    <row r="75" spans="2:9" x14ac:dyDescent="0.2">
      <c r="B75" s="3"/>
      <c r="H75" s="17"/>
    </row>
    <row r="76" spans="2:9" x14ac:dyDescent="0.2">
      <c r="B76" s="3"/>
      <c r="H76" s="17"/>
    </row>
    <row r="77" spans="2:9" x14ac:dyDescent="0.2">
      <c r="B77" s="3"/>
      <c r="H77" s="17"/>
    </row>
    <row r="78" spans="2:9" x14ac:dyDescent="0.2">
      <c r="B78" s="3"/>
      <c r="H78" s="17"/>
    </row>
    <row r="79" spans="2:9" x14ac:dyDescent="0.2">
      <c r="B79" s="3"/>
      <c r="H79" s="17"/>
    </row>
    <row r="80" spans="2:9" x14ac:dyDescent="0.2">
      <c r="B80" s="3"/>
      <c r="H80" s="17"/>
    </row>
    <row r="81" spans="1:9" x14ac:dyDescent="0.2">
      <c r="B81" s="3"/>
      <c r="H81" s="17"/>
    </row>
    <row r="82" spans="1:9" x14ac:dyDescent="0.2">
      <c r="B82" s="3"/>
      <c r="C82" s="4"/>
      <c r="H82" s="17"/>
    </row>
    <row r="83" spans="1:9" x14ac:dyDescent="0.2">
      <c r="B83" s="3"/>
      <c r="H83" s="17"/>
    </row>
    <row r="84" spans="1:9" x14ac:dyDescent="0.2">
      <c r="B84" s="3"/>
      <c r="H84" s="17"/>
    </row>
    <row r="85" spans="1:9" x14ac:dyDescent="0.2">
      <c r="B85" s="3"/>
      <c r="I85" s="20"/>
    </row>
    <row r="86" spans="1:9" x14ac:dyDescent="0.2">
      <c r="B86" s="3"/>
      <c r="H86" s="20"/>
    </row>
    <row r="90" spans="1:9" x14ac:dyDescent="0.2">
      <c r="A90" s="1"/>
      <c r="B90" s="1"/>
    </row>
    <row r="92" spans="1:9" x14ac:dyDescent="0.2">
      <c r="B92" s="3"/>
    </row>
    <row r="93" spans="1:9" x14ac:dyDescent="0.2">
      <c r="B93" s="3"/>
      <c r="H93" s="17"/>
    </row>
    <row r="94" spans="1:9" x14ac:dyDescent="0.2">
      <c r="B94" s="3"/>
    </row>
    <row r="95" spans="1:9" x14ac:dyDescent="0.2">
      <c r="B95" s="3"/>
      <c r="H95" s="17"/>
    </row>
    <row r="96" spans="1:9" x14ac:dyDescent="0.2">
      <c r="B96" s="3"/>
    </row>
    <row r="97" spans="2:9" x14ac:dyDescent="0.2">
      <c r="B97" s="3"/>
      <c r="I97" s="20"/>
    </row>
    <row r="98" spans="2:9" x14ac:dyDescent="0.2">
      <c r="B98" s="3"/>
    </row>
    <row r="99" spans="2:9" x14ac:dyDescent="0.2">
      <c r="B99" s="3"/>
      <c r="I99" s="20"/>
    </row>
    <row r="100" spans="2:9" x14ac:dyDescent="0.2">
      <c r="B100" s="3"/>
    </row>
    <row r="101" spans="2:9" x14ac:dyDescent="0.2">
      <c r="B101" s="3"/>
      <c r="H101" s="17"/>
    </row>
    <row r="103" spans="2:9" x14ac:dyDescent="0.2">
      <c r="H103" s="17"/>
    </row>
    <row r="105" spans="2:9" x14ac:dyDescent="0.2">
      <c r="B105" s="3"/>
      <c r="I105" s="20"/>
    </row>
  </sheetData>
  <sheetProtection password="C78E" sheet="1" objects="1" scenarios="1" formatCells="0"/>
  <mergeCells count="19">
    <mergeCell ref="A1:L1"/>
    <mergeCell ref="A2:L2"/>
    <mergeCell ref="A3:L3"/>
    <mergeCell ref="A10:L10"/>
    <mergeCell ref="G14:I14"/>
    <mergeCell ref="A5:L8"/>
    <mergeCell ref="C58:L60"/>
    <mergeCell ref="A11:B11"/>
    <mergeCell ref="C52:H52"/>
    <mergeCell ref="C12:G12"/>
    <mergeCell ref="C54:H54"/>
    <mergeCell ref="J56:L56"/>
    <mergeCell ref="A54:B54"/>
    <mergeCell ref="A56:B56"/>
    <mergeCell ref="J54:L54"/>
    <mergeCell ref="J14:L14"/>
    <mergeCell ref="A12:B12"/>
    <mergeCell ref="C56:H56"/>
    <mergeCell ref="J52:L52"/>
  </mergeCells>
  <phoneticPr fontId="0" type="noConversion"/>
  <pageMargins left="0.05" right="0" top="0.5" bottom="0.5" header="0.38" footer="0.3"/>
  <pageSetup orientation="portrait" r:id="rId1"/>
  <headerFooter alignWithMargins="0">
    <oddFooter>&amp;L&amp;8HCRA Form Revised...... December 1998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105"/>
  <sheetViews>
    <sheetView zoomScale="80" workbookViewId="0">
      <selection activeCell="D31" sqref="D31:G32"/>
    </sheetView>
  </sheetViews>
  <sheetFormatPr defaultRowHeight="12.75" x14ac:dyDescent="0.2"/>
  <cols>
    <col min="1" max="1" width="4.1640625" customWidth="1"/>
    <col min="7" max="7" width="12.33203125" customWidth="1"/>
    <col min="9" max="9" width="11.6640625" customWidth="1"/>
    <col min="10" max="10" width="4.83203125" customWidth="1"/>
    <col min="11" max="11" width="11.6640625" customWidth="1"/>
    <col min="12" max="12" width="12.1640625" customWidth="1"/>
  </cols>
  <sheetData>
    <row r="1" spans="1:12" x14ac:dyDescent="0.2">
      <c r="A1" s="56" t="str">
        <f>October!A1</f>
        <v>Fiscal Year 2023-2024</v>
      </c>
      <c r="B1" s="57"/>
      <c r="C1" s="57"/>
      <c r="D1" s="57"/>
      <c r="E1" s="57"/>
      <c r="F1" s="57"/>
      <c r="G1" s="57"/>
      <c r="H1" s="57"/>
      <c r="I1" s="57"/>
      <c r="J1" s="57"/>
      <c r="K1" s="57"/>
      <c r="L1" s="58"/>
    </row>
    <row r="2" spans="1:12" x14ac:dyDescent="0.2">
      <c r="A2" s="59" t="s">
        <v>0</v>
      </c>
      <c r="B2" s="60"/>
      <c r="C2" s="60"/>
      <c r="D2" s="60"/>
      <c r="E2" s="60"/>
      <c r="F2" s="60"/>
      <c r="G2" s="60"/>
      <c r="H2" s="60"/>
      <c r="I2" s="60"/>
      <c r="J2" s="60"/>
      <c r="K2" s="60"/>
      <c r="L2" s="61"/>
    </row>
    <row r="3" spans="1:12" x14ac:dyDescent="0.2">
      <c r="A3" s="62" t="s">
        <v>1</v>
      </c>
      <c r="B3" s="63"/>
      <c r="C3" s="63"/>
      <c r="D3" s="63"/>
      <c r="E3" s="63"/>
      <c r="F3" s="63"/>
      <c r="G3" s="63"/>
      <c r="H3" s="63"/>
      <c r="I3" s="63"/>
      <c r="J3" s="63"/>
      <c r="K3" s="63"/>
      <c r="L3" s="64"/>
    </row>
    <row r="4" spans="1:12" ht="3" customHeight="1" x14ac:dyDescent="0.2"/>
    <row r="5" spans="1:12" x14ac:dyDescent="0.2">
      <c r="A5" s="79" t="str">
        <f>October!A5</f>
        <v>DIRECTIONS:  Please complete this report form and submit by the 15th of the month following the month being reported to the Agency for Health Care Administration, Bureau of Health Facility Regulation at: 2727 Mahan Drive, Mail Stop 28, Tallahassee, FL  32308 OR via email to HCRA@ahca.myflorida.com.  Please contact the HCRA liaison at (850) 412-4319 if you have any questions.</v>
      </c>
      <c r="B5" s="79"/>
      <c r="C5" s="79"/>
      <c r="D5" s="79"/>
      <c r="E5" s="79"/>
      <c r="F5" s="79"/>
      <c r="G5" s="79"/>
      <c r="H5" s="79"/>
      <c r="I5" s="79"/>
      <c r="J5" s="79"/>
      <c r="K5" s="79"/>
      <c r="L5" s="79"/>
    </row>
    <row r="6" spans="1:12" x14ac:dyDescent="0.2">
      <c r="A6" s="79"/>
      <c r="B6" s="79"/>
      <c r="C6" s="79"/>
      <c r="D6" s="79"/>
      <c r="E6" s="79"/>
      <c r="F6" s="79"/>
      <c r="G6" s="79"/>
      <c r="H6" s="79"/>
      <c r="I6" s="79"/>
      <c r="J6" s="79"/>
      <c r="K6" s="79"/>
      <c r="L6" s="79"/>
    </row>
    <row r="7" spans="1:12" x14ac:dyDescent="0.2">
      <c r="A7" s="79"/>
      <c r="B7" s="79"/>
      <c r="C7" s="79"/>
      <c r="D7" s="79"/>
      <c r="E7" s="79"/>
      <c r="F7" s="79"/>
      <c r="G7" s="79"/>
      <c r="H7" s="79"/>
      <c r="I7" s="79"/>
      <c r="J7" s="79"/>
      <c r="K7" s="79"/>
      <c r="L7" s="79"/>
    </row>
    <row r="8" spans="1:12" x14ac:dyDescent="0.2">
      <c r="A8" s="79"/>
      <c r="B8" s="79"/>
      <c r="C8" s="79"/>
      <c r="D8" s="79"/>
      <c r="E8" s="79"/>
      <c r="F8" s="79"/>
      <c r="G8" s="79"/>
      <c r="H8" s="79"/>
      <c r="I8" s="79"/>
      <c r="J8" s="79"/>
      <c r="K8" s="79"/>
      <c r="L8" s="79"/>
    </row>
    <row r="9" spans="1:12" ht="8.25" customHeight="1" x14ac:dyDescent="0.2">
      <c r="A9" s="7"/>
      <c r="B9" s="7"/>
      <c r="C9" s="7"/>
      <c r="D9" s="7"/>
      <c r="E9" s="7"/>
      <c r="F9" s="7"/>
      <c r="G9" s="7"/>
      <c r="H9" s="7"/>
      <c r="I9" s="7"/>
      <c r="J9" s="7"/>
      <c r="K9" s="7"/>
      <c r="L9" s="7"/>
    </row>
    <row r="10" spans="1:12" x14ac:dyDescent="0.2">
      <c r="A10" s="49" t="s">
        <v>119</v>
      </c>
      <c r="B10" s="49"/>
      <c r="C10" s="49"/>
      <c r="D10" s="49"/>
      <c r="E10" s="49"/>
      <c r="F10" s="49"/>
      <c r="G10" s="49"/>
      <c r="H10" s="49"/>
      <c r="I10" s="49"/>
      <c r="J10" s="49"/>
      <c r="K10" s="49"/>
      <c r="L10" s="49"/>
    </row>
    <row r="11" spans="1:12" x14ac:dyDescent="0.2">
      <c r="A11" s="49" t="s">
        <v>77</v>
      </c>
      <c r="B11" s="49"/>
    </row>
    <row r="12" spans="1:12" x14ac:dyDescent="0.2">
      <c r="A12" s="67" t="s">
        <v>78</v>
      </c>
      <c r="B12" s="67"/>
      <c r="C12" s="78" t="str">
        <f>IF(October!C12=0, "", October!C12)</f>
        <v/>
      </c>
      <c r="D12" s="78"/>
      <c r="E12" s="78"/>
      <c r="F12" s="78"/>
      <c r="G12" s="78"/>
      <c r="H12" s="8" t="s">
        <v>2</v>
      </c>
      <c r="I12" s="2"/>
      <c r="J12" s="15"/>
      <c r="K12" s="35" t="s">
        <v>72</v>
      </c>
      <c r="L12" s="34">
        <f>January!L12</f>
        <v>2024</v>
      </c>
    </row>
    <row r="13" spans="1:12" ht="9.75" customHeight="1" x14ac:dyDescent="0.2"/>
    <row r="14" spans="1:12" x14ac:dyDescent="0.2">
      <c r="A14" s="2" t="s">
        <v>3</v>
      </c>
      <c r="B14" s="1" t="s">
        <v>4</v>
      </c>
      <c r="G14" s="51" t="s">
        <v>5</v>
      </c>
      <c r="H14" s="51"/>
      <c r="I14" s="74"/>
      <c r="J14" s="75" t="s">
        <v>6</v>
      </c>
      <c r="K14" s="51"/>
      <c r="L14" s="51"/>
    </row>
    <row r="15" spans="1:12" ht="9.75" customHeight="1" x14ac:dyDescent="0.2">
      <c r="A15" s="2"/>
      <c r="B15" s="1"/>
      <c r="G15" s="10"/>
      <c r="H15" s="10"/>
      <c r="I15" s="11"/>
      <c r="J15" s="10"/>
      <c r="K15" s="10"/>
      <c r="L15" s="10"/>
    </row>
    <row r="16" spans="1:12" x14ac:dyDescent="0.2">
      <c r="B16" s="3" t="s">
        <v>7</v>
      </c>
      <c r="C16" t="str">
        <f>March!C16</f>
        <v>Pending applications from prior months:</v>
      </c>
      <c r="G16" s="44" t="s">
        <v>113</v>
      </c>
      <c r="H16" s="31">
        <f>March!H34</f>
        <v>0</v>
      </c>
      <c r="I16" s="9"/>
      <c r="K16" s="31">
        <f>March!K34</f>
        <v>0</v>
      </c>
    </row>
    <row r="17" spans="2:12" x14ac:dyDescent="0.2">
      <c r="B17" s="3" t="s">
        <v>8</v>
      </c>
      <c r="C17" t="str">
        <f>March!C17</f>
        <v>Applications approved during reported month:</v>
      </c>
      <c r="I17" s="25"/>
      <c r="L17" s="25"/>
    </row>
    <row r="18" spans="2:12" x14ac:dyDescent="0.2">
      <c r="B18" s="3" t="s">
        <v>10</v>
      </c>
      <c r="C18" t="str">
        <f>March!C18</f>
        <v>Applications received during reported month:</v>
      </c>
      <c r="H18" s="24"/>
      <c r="I18" s="9"/>
      <c r="K18" s="24"/>
    </row>
    <row r="19" spans="2:12" x14ac:dyDescent="0.2">
      <c r="B19" s="3" t="s">
        <v>12</v>
      </c>
      <c r="C19" s="5" t="str">
        <f>March!C19</f>
        <v>Applications denied during reported month (by reason):</v>
      </c>
      <c r="I19" s="9"/>
    </row>
    <row r="20" spans="2:12" x14ac:dyDescent="0.2">
      <c r="B20" s="3"/>
      <c r="C20" t="s">
        <v>13</v>
      </c>
      <c r="H20" s="24"/>
      <c r="I20" s="9"/>
      <c r="K20" s="24"/>
    </row>
    <row r="21" spans="2:12" x14ac:dyDescent="0.2">
      <c r="B21" s="3"/>
      <c r="C21" t="s">
        <v>14</v>
      </c>
      <c r="I21" s="9"/>
    </row>
    <row r="22" spans="2:12" x14ac:dyDescent="0.2">
      <c r="B22" s="3"/>
      <c r="C22" t="s">
        <v>15</v>
      </c>
      <c r="H22" s="24"/>
      <c r="I22" s="9"/>
      <c r="K22" s="24"/>
    </row>
    <row r="23" spans="2:12" x14ac:dyDescent="0.2">
      <c r="B23" s="3"/>
      <c r="C23" t="s">
        <v>16</v>
      </c>
      <c r="H23" s="26"/>
      <c r="I23" s="9"/>
      <c r="K23" s="26"/>
    </row>
    <row r="24" spans="2:12" x14ac:dyDescent="0.2">
      <c r="B24" s="3"/>
      <c r="C24" t="s">
        <v>17</v>
      </c>
      <c r="H24" s="26"/>
      <c r="I24" s="9"/>
      <c r="K24" s="26"/>
    </row>
    <row r="25" spans="2:12" x14ac:dyDescent="0.2">
      <c r="B25" s="3"/>
      <c r="C25" t="s">
        <v>18</v>
      </c>
      <c r="H25" s="26"/>
      <c r="I25" s="9"/>
      <c r="K25" s="26"/>
    </row>
    <row r="26" spans="2:12" x14ac:dyDescent="0.2">
      <c r="B26" s="3"/>
      <c r="C26" t="s">
        <v>19</v>
      </c>
      <c r="H26" s="26"/>
      <c r="I26" s="9"/>
      <c r="K26" s="26"/>
    </row>
    <row r="27" spans="2:12" x14ac:dyDescent="0.2">
      <c r="B27" s="3"/>
      <c r="C27" t="s">
        <v>20</v>
      </c>
      <c r="H27" s="26"/>
      <c r="I27" s="9"/>
      <c r="K27" s="26"/>
    </row>
    <row r="28" spans="2:12" x14ac:dyDescent="0.2">
      <c r="B28" s="3"/>
      <c r="C28" t="s">
        <v>21</v>
      </c>
      <c r="H28" s="26"/>
      <c r="I28" s="9"/>
      <c r="K28" s="26"/>
    </row>
    <row r="29" spans="2:12" x14ac:dyDescent="0.2">
      <c r="B29" s="3"/>
      <c r="C29" s="4" t="s">
        <v>22</v>
      </c>
      <c r="H29" s="26"/>
      <c r="I29" s="9"/>
      <c r="K29" s="26"/>
    </row>
    <row r="30" spans="2:12" x14ac:dyDescent="0.2">
      <c r="B30" s="3"/>
      <c r="C30" s="4" t="s">
        <v>126</v>
      </c>
      <c r="H30" s="26"/>
      <c r="I30" s="9"/>
      <c r="K30" s="26"/>
    </row>
    <row r="31" spans="2:12" x14ac:dyDescent="0.2">
      <c r="B31" s="3"/>
      <c r="C31" s="5" t="s">
        <v>155</v>
      </c>
      <c r="E31" s="24"/>
      <c r="F31" s="24"/>
      <c r="G31" s="17"/>
      <c r="H31" s="26"/>
      <c r="I31" s="9"/>
      <c r="K31" s="26"/>
    </row>
    <row r="32" spans="2:12" x14ac:dyDescent="0.2">
      <c r="B32" s="3"/>
      <c r="C32" s="5" t="s">
        <v>156</v>
      </c>
      <c r="E32" s="26"/>
      <c r="F32" s="26"/>
      <c r="G32" s="17"/>
      <c r="H32" s="24"/>
      <c r="I32" s="9"/>
      <c r="K32" s="26"/>
    </row>
    <row r="33" spans="1:12" x14ac:dyDescent="0.2">
      <c r="B33" s="3" t="s">
        <v>25</v>
      </c>
      <c r="C33" t="str">
        <f>March!C33</f>
        <v>Total applications denied during reported month:</v>
      </c>
      <c r="I33" s="36">
        <f>SUM(H20:H32)</f>
        <v>0</v>
      </c>
      <c r="L33" s="36">
        <f>SUM(K20:K32)</f>
        <v>0</v>
      </c>
    </row>
    <row r="34" spans="1:12" x14ac:dyDescent="0.2">
      <c r="B34" s="3" t="s">
        <v>27</v>
      </c>
      <c r="C34" t="str">
        <f>March!C34</f>
        <v>Applications pending at the end of the reported month:</v>
      </c>
      <c r="H34" s="37">
        <f>SUM(H16+H18)-(I17+I33)</f>
        <v>0</v>
      </c>
      <c r="I34" s="9"/>
      <c r="K34" s="37">
        <f>SUM(K16+K18)-(L17+L33)</f>
        <v>0</v>
      </c>
    </row>
    <row r="35" spans="1:12" ht="9.75" customHeight="1" x14ac:dyDescent="0.2">
      <c r="I35" s="9"/>
    </row>
    <row r="36" spans="1:12" x14ac:dyDescent="0.2">
      <c r="A36" s="1" t="s">
        <v>30</v>
      </c>
      <c r="B36" s="1" t="str">
        <f>March!B36</f>
        <v>APPEALS DISPOSITIONS (both county level and administrative)</v>
      </c>
      <c r="I36" s="9"/>
    </row>
    <row r="37" spans="1:12" ht="9.75" customHeight="1" x14ac:dyDescent="0.2">
      <c r="I37" s="9"/>
    </row>
    <row r="38" spans="1:12" x14ac:dyDescent="0.2">
      <c r="B38" s="45" t="s">
        <v>7</v>
      </c>
      <c r="C38" t="str">
        <f>March!C38</f>
        <v>Pending appeals from prior months:</v>
      </c>
      <c r="G38" s="44" t="s">
        <v>149</v>
      </c>
      <c r="H38" s="31">
        <f>March!I48</f>
        <v>0</v>
      </c>
      <c r="I38" s="9"/>
      <c r="K38" s="31">
        <f>March!L48</f>
        <v>0</v>
      </c>
    </row>
    <row r="39" spans="1:12" ht="9.75" customHeight="1" x14ac:dyDescent="0.2">
      <c r="B39" s="3"/>
      <c r="I39" s="9"/>
    </row>
    <row r="40" spans="1:12" x14ac:dyDescent="0.2">
      <c r="B40" s="3" t="s">
        <v>8</v>
      </c>
      <c r="C40" t="str">
        <f>March!C40</f>
        <v>Appeals received during reported month:</v>
      </c>
      <c r="H40" s="24"/>
      <c r="I40" s="9"/>
      <c r="K40" s="24"/>
    </row>
    <row r="41" spans="1:12" ht="9.75" customHeight="1" x14ac:dyDescent="0.2">
      <c r="B41" s="3"/>
      <c r="I41" s="9"/>
    </row>
    <row r="42" spans="1:12" x14ac:dyDescent="0.2">
      <c r="B42" s="3" t="s">
        <v>10</v>
      </c>
      <c r="C42" t="str">
        <f>March!C42</f>
        <v>Total appeals (sum II.1 + II.2):</v>
      </c>
      <c r="I42" s="36">
        <f>SUM(H38+H40)</f>
        <v>0</v>
      </c>
      <c r="L42" s="36">
        <f>SUM(K38+K40)</f>
        <v>0</v>
      </c>
    </row>
    <row r="43" spans="1:12" ht="9.75" customHeight="1" x14ac:dyDescent="0.2">
      <c r="B43" s="3"/>
      <c r="I43" s="9"/>
    </row>
    <row r="44" spans="1:12" x14ac:dyDescent="0.2">
      <c r="B44" s="3" t="s">
        <v>12</v>
      </c>
      <c r="C44" t="str">
        <f>March!C44</f>
        <v>Appeals resolved during reported month:</v>
      </c>
      <c r="I44" s="36">
        <f>SUM(H45:H46)</f>
        <v>0</v>
      </c>
      <c r="L44" s="36">
        <f>SUM(K45:K46)</f>
        <v>0</v>
      </c>
    </row>
    <row r="45" spans="1:12" x14ac:dyDescent="0.2">
      <c r="B45" s="3"/>
      <c r="C45" t="s">
        <v>35</v>
      </c>
      <c r="H45" s="24"/>
      <c r="I45" s="9"/>
      <c r="K45" s="24"/>
    </row>
    <row r="46" spans="1:12" x14ac:dyDescent="0.2">
      <c r="B46" s="3"/>
      <c r="C46" t="s">
        <v>36</v>
      </c>
      <c r="H46" s="26"/>
      <c r="I46" s="9"/>
      <c r="K46" s="26"/>
    </row>
    <row r="47" spans="1:12" ht="7.5" customHeight="1" x14ac:dyDescent="0.2">
      <c r="I47" s="9"/>
    </row>
    <row r="48" spans="1:12" x14ac:dyDescent="0.2">
      <c r="B48" s="3" t="s">
        <v>25</v>
      </c>
      <c r="C48" t="str">
        <f>March!C48</f>
        <v>Appeals pending at the end of the reported month:</v>
      </c>
      <c r="I48" s="36">
        <f>SUM(I42-I44)</f>
        <v>0</v>
      </c>
      <c r="L48" s="36">
        <f>SUM(L42-L44)</f>
        <v>0</v>
      </c>
    </row>
    <row r="49" spans="1:12" ht="6.75" customHeight="1" x14ac:dyDescent="0.2">
      <c r="A49" s="7"/>
      <c r="B49" s="7"/>
      <c r="C49" s="7"/>
      <c r="D49" s="7"/>
      <c r="E49" s="7"/>
      <c r="F49" s="7"/>
      <c r="G49" s="7"/>
      <c r="H49" s="7"/>
      <c r="I49" s="47"/>
      <c r="J49" s="7"/>
      <c r="K49" s="7"/>
      <c r="L49" s="7"/>
    </row>
    <row r="50" spans="1:12" x14ac:dyDescent="0.2">
      <c r="A50" s="1" t="s">
        <v>38</v>
      </c>
      <c r="B50" s="1" t="str">
        <f>March!B50</f>
        <v>PREPARED BY:</v>
      </c>
    </row>
    <row r="51" spans="1:12" ht="7.5" customHeight="1" x14ac:dyDescent="0.2"/>
    <row r="52" spans="1:12" x14ac:dyDescent="0.2">
      <c r="B52" s="46" t="s">
        <v>142</v>
      </c>
      <c r="C52" s="65"/>
      <c r="D52" s="65"/>
      <c r="E52" s="65"/>
      <c r="F52" s="65"/>
      <c r="G52" s="65"/>
      <c r="H52" s="65"/>
      <c r="I52" s="6" t="s">
        <v>39</v>
      </c>
      <c r="J52" s="65"/>
      <c r="K52" s="65"/>
      <c r="L52" s="65"/>
    </row>
    <row r="53" spans="1:12" ht="10.5" customHeight="1" x14ac:dyDescent="0.2"/>
    <row r="54" spans="1:12" x14ac:dyDescent="0.2">
      <c r="A54" s="72" t="s">
        <v>143</v>
      </c>
      <c r="B54" s="73"/>
      <c r="C54" s="65"/>
      <c r="D54" s="65"/>
      <c r="E54" s="65"/>
      <c r="F54" s="65"/>
      <c r="G54" s="65"/>
      <c r="H54" s="65"/>
      <c r="I54" s="46" t="s">
        <v>144</v>
      </c>
      <c r="J54" s="66"/>
      <c r="K54" s="66"/>
      <c r="L54" s="66"/>
    </row>
    <row r="56" spans="1:12" x14ac:dyDescent="0.2">
      <c r="A56" s="73" t="s">
        <v>40</v>
      </c>
      <c r="B56" s="73"/>
      <c r="C56" s="65"/>
      <c r="D56" s="65"/>
      <c r="E56" s="65"/>
      <c r="F56" s="65"/>
      <c r="G56" s="65"/>
      <c r="H56" s="65"/>
      <c r="I56" s="6" t="s">
        <v>41</v>
      </c>
      <c r="J56" s="65"/>
      <c r="K56" s="65"/>
      <c r="L56" s="65"/>
    </row>
    <row r="57" spans="1:12" ht="10.5" customHeight="1" x14ac:dyDescent="0.2"/>
    <row r="58" spans="1:12" x14ac:dyDescent="0.2">
      <c r="B58" s="1" t="s">
        <v>120</v>
      </c>
      <c r="C58" s="71"/>
      <c r="D58" s="71"/>
      <c r="E58" s="71"/>
      <c r="F58" s="71"/>
      <c r="G58" s="71"/>
      <c r="H58" s="71"/>
      <c r="I58" s="71"/>
      <c r="J58" s="71"/>
      <c r="K58" s="71"/>
      <c r="L58" s="71"/>
    </row>
    <row r="59" spans="1:12" x14ac:dyDescent="0.2">
      <c r="C59" s="71"/>
      <c r="D59" s="71"/>
      <c r="E59" s="71"/>
      <c r="F59" s="71"/>
      <c r="G59" s="71"/>
      <c r="H59" s="71"/>
      <c r="I59" s="71"/>
      <c r="J59" s="71"/>
      <c r="K59" s="71"/>
      <c r="L59" s="71"/>
    </row>
    <row r="60" spans="1:12" x14ac:dyDescent="0.2">
      <c r="C60" s="71"/>
      <c r="D60" s="71"/>
      <c r="E60" s="71"/>
      <c r="F60" s="71"/>
      <c r="G60" s="71"/>
      <c r="H60" s="71"/>
      <c r="I60" s="71"/>
      <c r="J60" s="71"/>
      <c r="K60" s="71"/>
      <c r="L60" s="71"/>
    </row>
    <row r="61" spans="1:12" x14ac:dyDescent="0.2">
      <c r="A61" s="2"/>
      <c r="B61" s="2"/>
      <c r="C61" s="2"/>
      <c r="D61" s="2"/>
      <c r="E61" s="2"/>
      <c r="F61" s="2"/>
      <c r="G61" s="2"/>
      <c r="H61" s="2"/>
      <c r="I61" s="2"/>
      <c r="J61" s="2"/>
      <c r="K61" s="2"/>
      <c r="L61" s="2"/>
    </row>
    <row r="63" spans="1:12" x14ac:dyDescent="0.2">
      <c r="A63" s="10"/>
      <c r="B63" s="16"/>
      <c r="C63" s="16"/>
      <c r="D63" s="16"/>
      <c r="E63" s="16"/>
      <c r="F63" s="16"/>
      <c r="G63" s="16"/>
      <c r="H63" s="16"/>
      <c r="I63" s="16"/>
      <c r="J63" s="16"/>
      <c r="K63" s="16"/>
      <c r="L63" s="16"/>
    </row>
    <row r="64" spans="1:12" x14ac:dyDescent="0.2">
      <c r="A64" s="10"/>
      <c r="B64" s="16"/>
      <c r="C64" s="16"/>
      <c r="D64" s="16"/>
      <c r="E64" s="16"/>
      <c r="F64" s="16"/>
      <c r="G64" s="16"/>
      <c r="H64" s="16"/>
      <c r="I64" s="16"/>
      <c r="J64" s="16"/>
      <c r="K64" s="16"/>
      <c r="L64" s="16"/>
    </row>
    <row r="66" spans="2:9" x14ac:dyDescent="0.2">
      <c r="B66" s="3"/>
      <c r="H66" s="17"/>
    </row>
    <row r="67" spans="2:9" x14ac:dyDescent="0.2">
      <c r="B67" s="3"/>
      <c r="H67" s="17"/>
    </row>
    <row r="68" spans="2:9" x14ac:dyDescent="0.2">
      <c r="B68" s="3"/>
      <c r="I68" s="17"/>
    </row>
    <row r="69" spans="2:9" x14ac:dyDescent="0.2">
      <c r="B69" s="3"/>
      <c r="I69" s="17"/>
    </row>
    <row r="70" spans="2:9" x14ac:dyDescent="0.2">
      <c r="B70" s="3"/>
      <c r="H70" s="17"/>
    </row>
    <row r="71" spans="2:9" x14ac:dyDescent="0.2">
      <c r="B71" s="3"/>
      <c r="H71" s="17"/>
    </row>
    <row r="72" spans="2:9" x14ac:dyDescent="0.2">
      <c r="B72" s="3"/>
      <c r="C72" s="5"/>
    </row>
    <row r="73" spans="2:9" x14ac:dyDescent="0.2">
      <c r="B73" s="3"/>
      <c r="H73" s="17"/>
    </row>
    <row r="74" spans="2:9" x14ac:dyDescent="0.2">
      <c r="B74" s="3"/>
    </row>
    <row r="75" spans="2:9" x14ac:dyDescent="0.2">
      <c r="B75" s="3"/>
      <c r="H75" s="17"/>
    </row>
    <row r="76" spans="2:9" x14ac:dyDescent="0.2">
      <c r="B76" s="3"/>
      <c r="H76" s="17"/>
    </row>
    <row r="77" spans="2:9" x14ac:dyDescent="0.2">
      <c r="B77" s="3"/>
      <c r="H77" s="17"/>
    </row>
    <row r="78" spans="2:9" x14ac:dyDescent="0.2">
      <c r="B78" s="3"/>
      <c r="H78" s="17"/>
    </row>
    <row r="79" spans="2:9" x14ac:dyDescent="0.2">
      <c r="B79" s="3"/>
      <c r="H79" s="17"/>
    </row>
    <row r="80" spans="2:9" x14ac:dyDescent="0.2">
      <c r="B80" s="3"/>
      <c r="H80" s="17"/>
    </row>
    <row r="81" spans="1:9" x14ac:dyDescent="0.2">
      <c r="B81" s="3"/>
      <c r="H81" s="17"/>
    </row>
    <row r="82" spans="1:9" x14ac:dyDescent="0.2">
      <c r="B82" s="3"/>
      <c r="C82" s="4"/>
      <c r="H82" s="17"/>
    </row>
    <row r="83" spans="1:9" x14ac:dyDescent="0.2">
      <c r="B83" s="3"/>
      <c r="H83" s="17"/>
    </row>
    <row r="84" spans="1:9" x14ac:dyDescent="0.2">
      <c r="B84" s="3"/>
      <c r="H84" s="17"/>
    </row>
    <row r="85" spans="1:9" x14ac:dyDescent="0.2">
      <c r="B85" s="3"/>
      <c r="I85" s="20"/>
    </row>
    <row r="86" spans="1:9" x14ac:dyDescent="0.2">
      <c r="B86" s="3"/>
      <c r="H86" s="20"/>
    </row>
    <row r="90" spans="1:9" x14ac:dyDescent="0.2">
      <c r="A90" s="1"/>
      <c r="B90" s="1"/>
    </row>
    <row r="92" spans="1:9" x14ac:dyDescent="0.2">
      <c r="B92" s="3"/>
    </row>
    <row r="93" spans="1:9" x14ac:dyDescent="0.2">
      <c r="B93" s="3"/>
      <c r="H93" s="17"/>
    </row>
    <row r="94" spans="1:9" x14ac:dyDescent="0.2">
      <c r="B94" s="3"/>
    </row>
    <row r="95" spans="1:9" x14ac:dyDescent="0.2">
      <c r="B95" s="3"/>
      <c r="H95" s="17"/>
    </row>
    <row r="96" spans="1:9" x14ac:dyDescent="0.2">
      <c r="B96" s="3"/>
    </row>
    <row r="97" spans="2:9" x14ac:dyDescent="0.2">
      <c r="B97" s="3"/>
      <c r="I97" s="20"/>
    </row>
    <row r="98" spans="2:9" x14ac:dyDescent="0.2">
      <c r="B98" s="3"/>
    </row>
    <row r="99" spans="2:9" x14ac:dyDescent="0.2">
      <c r="B99" s="3"/>
      <c r="I99" s="20"/>
    </row>
    <row r="100" spans="2:9" x14ac:dyDescent="0.2">
      <c r="B100" s="3"/>
    </row>
    <row r="101" spans="2:9" x14ac:dyDescent="0.2">
      <c r="B101" s="3"/>
      <c r="H101" s="17"/>
    </row>
    <row r="103" spans="2:9" x14ac:dyDescent="0.2">
      <c r="H103" s="17"/>
    </row>
    <row r="105" spans="2:9" x14ac:dyDescent="0.2">
      <c r="B105" s="3"/>
      <c r="I105" s="20"/>
    </row>
  </sheetData>
  <sheetProtection password="C78E" sheet="1" objects="1" scenarios="1" formatCells="0"/>
  <mergeCells count="19">
    <mergeCell ref="A1:L1"/>
    <mergeCell ref="A2:L2"/>
    <mergeCell ref="A3:L3"/>
    <mergeCell ref="A10:L10"/>
    <mergeCell ref="G14:I14"/>
    <mergeCell ref="A5:L8"/>
    <mergeCell ref="C58:L60"/>
    <mergeCell ref="A11:B11"/>
    <mergeCell ref="C52:H52"/>
    <mergeCell ref="C12:G12"/>
    <mergeCell ref="C56:H56"/>
    <mergeCell ref="J56:L56"/>
    <mergeCell ref="A54:B54"/>
    <mergeCell ref="A56:B56"/>
    <mergeCell ref="J54:L54"/>
    <mergeCell ref="J14:L14"/>
    <mergeCell ref="A12:B12"/>
    <mergeCell ref="C54:H54"/>
    <mergeCell ref="J52:L52"/>
  </mergeCells>
  <phoneticPr fontId="0" type="noConversion"/>
  <pageMargins left="0.3" right="0.26" top="0.44" bottom="0.53" header="0.32" footer="0.33"/>
  <pageSetup orientation="portrait" r:id="rId1"/>
  <headerFooter alignWithMargins="0">
    <oddFooter>&amp;L&amp;8HCRA Form Revised............ December 1998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105"/>
  <sheetViews>
    <sheetView zoomScale="80" workbookViewId="0">
      <selection activeCell="I49" sqref="I49"/>
    </sheetView>
  </sheetViews>
  <sheetFormatPr defaultRowHeight="12.75" x14ac:dyDescent="0.2"/>
  <cols>
    <col min="1" max="1" width="4.5" customWidth="1"/>
    <col min="6" max="6" width="7.83203125" customWidth="1"/>
    <col min="7" max="7" width="12.5" customWidth="1"/>
    <col min="9" max="9" width="11.83203125" customWidth="1"/>
    <col min="10" max="10" width="4.6640625" customWidth="1"/>
    <col min="11" max="11" width="12.33203125" customWidth="1"/>
    <col min="12" max="12" width="13.1640625" customWidth="1"/>
  </cols>
  <sheetData>
    <row r="1" spans="1:12" x14ac:dyDescent="0.2">
      <c r="A1" s="56" t="str">
        <f>October!A1</f>
        <v>Fiscal Year 2023-2024</v>
      </c>
      <c r="B1" s="57"/>
      <c r="C1" s="57"/>
      <c r="D1" s="57"/>
      <c r="E1" s="57"/>
      <c r="F1" s="57"/>
      <c r="G1" s="57"/>
      <c r="H1" s="57"/>
      <c r="I1" s="57"/>
      <c r="J1" s="57"/>
      <c r="K1" s="57"/>
      <c r="L1" s="58"/>
    </row>
    <row r="2" spans="1:12" x14ac:dyDescent="0.2">
      <c r="A2" s="59" t="s">
        <v>0</v>
      </c>
      <c r="B2" s="60"/>
      <c r="C2" s="60"/>
      <c r="D2" s="60"/>
      <c r="E2" s="60"/>
      <c r="F2" s="60"/>
      <c r="G2" s="60"/>
      <c r="H2" s="60"/>
      <c r="I2" s="60"/>
      <c r="J2" s="60"/>
      <c r="K2" s="60"/>
      <c r="L2" s="61"/>
    </row>
    <row r="3" spans="1:12" x14ac:dyDescent="0.2">
      <c r="A3" s="62" t="s">
        <v>1</v>
      </c>
      <c r="B3" s="63"/>
      <c r="C3" s="63"/>
      <c r="D3" s="63"/>
      <c r="E3" s="63"/>
      <c r="F3" s="63"/>
      <c r="G3" s="63"/>
      <c r="H3" s="63"/>
      <c r="I3" s="63"/>
      <c r="J3" s="63"/>
      <c r="K3" s="63"/>
      <c r="L3" s="64"/>
    </row>
    <row r="4" spans="1:12" ht="4.5" customHeight="1" x14ac:dyDescent="0.2"/>
    <row r="5" spans="1:12" x14ac:dyDescent="0.2">
      <c r="A5" s="79" t="str">
        <f>October!A5</f>
        <v>DIRECTIONS:  Please complete this report form and submit by the 15th of the month following the month being reported to the Agency for Health Care Administration, Bureau of Health Facility Regulation at: 2727 Mahan Drive, Mail Stop 28, Tallahassee, FL  32308 OR via email to HCRA@ahca.myflorida.com.  Please contact the HCRA liaison at (850) 412-4319 if you have any questions.</v>
      </c>
      <c r="B5" s="79"/>
      <c r="C5" s="79"/>
      <c r="D5" s="79"/>
      <c r="E5" s="79"/>
      <c r="F5" s="79"/>
      <c r="G5" s="79"/>
      <c r="H5" s="79"/>
      <c r="I5" s="79"/>
      <c r="J5" s="79"/>
      <c r="K5" s="79"/>
      <c r="L5" s="79"/>
    </row>
    <row r="6" spans="1:12" x14ac:dyDescent="0.2">
      <c r="A6" s="79"/>
      <c r="B6" s="79"/>
      <c r="C6" s="79"/>
      <c r="D6" s="79"/>
      <c r="E6" s="79"/>
      <c r="F6" s="79"/>
      <c r="G6" s="79"/>
      <c r="H6" s="79"/>
      <c r="I6" s="79"/>
      <c r="J6" s="79"/>
      <c r="K6" s="79"/>
      <c r="L6" s="79"/>
    </row>
    <row r="7" spans="1:12" x14ac:dyDescent="0.2">
      <c r="A7" s="79"/>
      <c r="B7" s="79"/>
      <c r="C7" s="79"/>
      <c r="D7" s="79"/>
      <c r="E7" s="79"/>
      <c r="F7" s="79"/>
      <c r="G7" s="79"/>
      <c r="H7" s="79"/>
      <c r="I7" s="79"/>
      <c r="J7" s="79"/>
      <c r="K7" s="79"/>
      <c r="L7" s="79"/>
    </row>
    <row r="8" spans="1:12" x14ac:dyDescent="0.2">
      <c r="A8" s="79"/>
      <c r="B8" s="79"/>
      <c r="C8" s="79"/>
      <c r="D8" s="79"/>
      <c r="E8" s="79"/>
      <c r="F8" s="79"/>
      <c r="G8" s="79"/>
      <c r="H8" s="79"/>
      <c r="I8" s="79"/>
      <c r="J8" s="79"/>
      <c r="K8" s="79"/>
      <c r="L8" s="79"/>
    </row>
    <row r="9" spans="1:12" ht="8.25" customHeight="1" x14ac:dyDescent="0.2">
      <c r="A9" s="7"/>
      <c r="B9" s="7"/>
      <c r="C9" s="7"/>
      <c r="D9" s="7"/>
      <c r="E9" s="7"/>
      <c r="F9" s="7"/>
      <c r="G9" s="7"/>
      <c r="H9" s="7"/>
      <c r="I9" s="7"/>
      <c r="J9" s="7"/>
      <c r="K9" s="7"/>
      <c r="L9" s="7"/>
    </row>
    <row r="10" spans="1:12" x14ac:dyDescent="0.2">
      <c r="A10" s="49" t="s">
        <v>119</v>
      </c>
      <c r="B10" s="49"/>
      <c r="C10" s="49"/>
      <c r="D10" s="49"/>
      <c r="E10" s="49"/>
      <c r="F10" s="49"/>
      <c r="G10" s="49"/>
      <c r="H10" s="49"/>
      <c r="I10" s="49"/>
      <c r="J10" s="49"/>
      <c r="K10" s="49"/>
      <c r="L10" s="49"/>
    </row>
    <row r="11" spans="1:12" x14ac:dyDescent="0.2">
      <c r="A11" s="49" t="s">
        <v>77</v>
      </c>
      <c r="B11" s="49"/>
    </row>
    <row r="12" spans="1:12" x14ac:dyDescent="0.2">
      <c r="A12" s="67" t="s">
        <v>76</v>
      </c>
      <c r="B12" s="67"/>
      <c r="C12" s="78" t="str">
        <f>IF(October!C12=0, "", October!C12)</f>
        <v/>
      </c>
      <c r="D12" s="78"/>
      <c r="E12" s="78"/>
      <c r="F12" s="78"/>
      <c r="G12" s="78"/>
      <c r="H12" s="8" t="s">
        <v>2</v>
      </c>
      <c r="I12" s="2"/>
      <c r="J12" s="15"/>
      <c r="K12" s="35" t="s">
        <v>80</v>
      </c>
      <c r="L12" s="38">
        <f>January!L12</f>
        <v>2024</v>
      </c>
    </row>
    <row r="13" spans="1:12" ht="9.75" customHeight="1" x14ac:dyDescent="0.2"/>
    <row r="14" spans="1:12" x14ac:dyDescent="0.2">
      <c r="A14" s="2" t="s">
        <v>3</v>
      </c>
      <c r="B14" s="1" t="s">
        <v>4</v>
      </c>
      <c r="G14" s="51" t="s">
        <v>5</v>
      </c>
      <c r="H14" s="51"/>
      <c r="I14" s="74"/>
      <c r="J14" s="75" t="s">
        <v>6</v>
      </c>
      <c r="K14" s="51"/>
      <c r="L14" s="51"/>
    </row>
    <row r="15" spans="1:12" ht="9.75" customHeight="1" x14ac:dyDescent="0.2">
      <c r="A15" s="2"/>
      <c r="B15" s="1"/>
      <c r="G15" s="10"/>
      <c r="H15" s="10"/>
      <c r="I15" s="11"/>
      <c r="J15" s="10"/>
      <c r="K15" s="10"/>
      <c r="L15" s="10"/>
    </row>
    <row r="16" spans="1:12" x14ac:dyDescent="0.2">
      <c r="B16" s="3" t="s">
        <v>7</v>
      </c>
      <c r="C16" t="str">
        <f>April!C16</f>
        <v>Pending applications from prior months:</v>
      </c>
      <c r="G16" s="44" t="s">
        <v>114</v>
      </c>
      <c r="H16" s="31">
        <f>April!H34</f>
        <v>0</v>
      </c>
      <c r="I16" s="9"/>
      <c r="K16" s="31">
        <f>April!K34</f>
        <v>0</v>
      </c>
    </row>
    <row r="17" spans="2:12" x14ac:dyDescent="0.2">
      <c r="B17" s="3" t="s">
        <v>8</v>
      </c>
      <c r="C17" t="str">
        <f>April!C17</f>
        <v>Applications approved during reported month:</v>
      </c>
      <c r="I17" s="25"/>
      <c r="L17" s="25"/>
    </row>
    <row r="18" spans="2:12" x14ac:dyDescent="0.2">
      <c r="B18" s="3" t="s">
        <v>10</v>
      </c>
      <c r="C18" t="str">
        <f>April!C18</f>
        <v>Applications received during reported month:</v>
      </c>
      <c r="H18" s="24"/>
      <c r="I18" s="9"/>
      <c r="K18" s="24"/>
    </row>
    <row r="19" spans="2:12" x14ac:dyDescent="0.2">
      <c r="B19" s="3" t="s">
        <v>12</v>
      </c>
      <c r="C19" s="5" t="str">
        <f>April!C19</f>
        <v>Applications denied during reported month (by reason):</v>
      </c>
      <c r="I19" s="9"/>
    </row>
    <row r="20" spans="2:12" x14ac:dyDescent="0.2">
      <c r="B20" s="3"/>
      <c r="C20" t="s">
        <v>13</v>
      </c>
      <c r="H20" s="24"/>
      <c r="I20" s="9"/>
      <c r="K20" s="24"/>
    </row>
    <row r="21" spans="2:12" x14ac:dyDescent="0.2">
      <c r="B21" s="3"/>
      <c r="C21" t="s">
        <v>14</v>
      </c>
      <c r="I21" s="9"/>
    </row>
    <row r="22" spans="2:12" x14ac:dyDescent="0.2">
      <c r="B22" s="3"/>
      <c r="C22" t="s">
        <v>15</v>
      </c>
      <c r="H22" s="24"/>
      <c r="I22" s="9"/>
      <c r="K22" s="24"/>
    </row>
    <row r="23" spans="2:12" x14ac:dyDescent="0.2">
      <c r="B23" s="3"/>
      <c r="C23" t="s">
        <v>16</v>
      </c>
      <c r="H23" s="26"/>
      <c r="I23" s="9"/>
      <c r="K23" s="26"/>
    </row>
    <row r="24" spans="2:12" x14ac:dyDescent="0.2">
      <c r="B24" s="3"/>
      <c r="C24" t="s">
        <v>17</v>
      </c>
      <c r="H24" s="26"/>
      <c r="I24" s="9"/>
      <c r="K24" s="26"/>
    </row>
    <row r="25" spans="2:12" x14ac:dyDescent="0.2">
      <c r="B25" s="3"/>
      <c r="C25" t="s">
        <v>18</v>
      </c>
      <c r="H25" s="26"/>
      <c r="I25" s="9"/>
      <c r="K25" s="26"/>
    </row>
    <row r="26" spans="2:12" x14ac:dyDescent="0.2">
      <c r="B26" s="3"/>
      <c r="C26" t="s">
        <v>19</v>
      </c>
      <c r="H26" s="26"/>
      <c r="I26" s="9"/>
      <c r="K26" s="26"/>
    </row>
    <row r="27" spans="2:12" x14ac:dyDescent="0.2">
      <c r="B27" s="3"/>
      <c r="C27" t="s">
        <v>20</v>
      </c>
      <c r="H27" s="26"/>
      <c r="I27" s="9"/>
      <c r="K27" s="26"/>
    </row>
    <row r="28" spans="2:12" x14ac:dyDescent="0.2">
      <c r="B28" s="3"/>
      <c r="C28" t="s">
        <v>21</v>
      </c>
      <c r="H28" s="26"/>
      <c r="I28" s="9"/>
      <c r="K28" s="26"/>
    </row>
    <row r="29" spans="2:12" x14ac:dyDescent="0.2">
      <c r="B29" s="3"/>
      <c r="C29" s="4" t="s">
        <v>22</v>
      </c>
      <c r="H29" s="26"/>
      <c r="I29" s="9"/>
      <c r="K29" s="26"/>
    </row>
    <row r="30" spans="2:12" x14ac:dyDescent="0.2">
      <c r="B30" s="3"/>
      <c r="C30" s="4" t="s">
        <v>126</v>
      </c>
      <c r="H30" s="26"/>
      <c r="I30" s="9"/>
      <c r="K30" s="26"/>
    </row>
    <row r="31" spans="2:12" x14ac:dyDescent="0.2">
      <c r="B31" s="3"/>
      <c r="C31" s="5" t="s">
        <v>155</v>
      </c>
      <c r="E31" s="24"/>
      <c r="F31" s="24"/>
      <c r="G31" s="17"/>
      <c r="H31" s="26"/>
      <c r="I31" s="9"/>
      <c r="K31" s="26"/>
    </row>
    <row r="32" spans="2:12" x14ac:dyDescent="0.2">
      <c r="B32" s="3"/>
      <c r="C32" s="5" t="s">
        <v>156</v>
      </c>
      <c r="E32" s="26"/>
      <c r="F32" s="26"/>
      <c r="G32" s="17"/>
      <c r="H32" s="24"/>
      <c r="I32" s="9"/>
      <c r="K32" s="26"/>
    </row>
    <row r="33" spans="1:12" x14ac:dyDescent="0.2">
      <c r="B33" s="3" t="s">
        <v>25</v>
      </c>
      <c r="C33" t="str">
        <f>April!C33</f>
        <v>Total applications denied during reported month:</v>
      </c>
      <c r="I33" s="36">
        <f>SUM(H20:H32)</f>
        <v>0</v>
      </c>
      <c r="L33" s="36">
        <f>SUM(K20:K32)</f>
        <v>0</v>
      </c>
    </row>
    <row r="34" spans="1:12" x14ac:dyDescent="0.2">
      <c r="B34" s="3" t="s">
        <v>27</v>
      </c>
      <c r="C34" t="str">
        <f>April!C34</f>
        <v>Applications pending at the end of the reported month:</v>
      </c>
      <c r="H34" s="37">
        <f>SUM(H16+H18)-(I17+I33)</f>
        <v>0</v>
      </c>
      <c r="I34" s="9"/>
      <c r="K34" s="37">
        <f>SUM(K16+K18)-(L17+L33)</f>
        <v>0</v>
      </c>
    </row>
    <row r="35" spans="1:12" ht="9.75" customHeight="1" x14ac:dyDescent="0.2">
      <c r="I35" s="9"/>
    </row>
    <row r="36" spans="1:12" x14ac:dyDescent="0.2">
      <c r="A36" s="1" t="s">
        <v>30</v>
      </c>
      <c r="B36" s="1" t="str">
        <f>April!B36</f>
        <v>APPEALS DISPOSITIONS (both county level and administrative)</v>
      </c>
      <c r="I36" s="9"/>
    </row>
    <row r="37" spans="1:12" ht="9.75" customHeight="1" x14ac:dyDescent="0.2">
      <c r="I37" s="9"/>
    </row>
    <row r="38" spans="1:12" x14ac:dyDescent="0.2">
      <c r="B38" s="45" t="s">
        <v>7</v>
      </c>
      <c r="C38" t="str">
        <f>April!C38</f>
        <v>Pending appeals from prior months:</v>
      </c>
      <c r="G38" s="44" t="s">
        <v>150</v>
      </c>
      <c r="H38" s="31">
        <f>April!I48</f>
        <v>0</v>
      </c>
      <c r="I38" s="9"/>
      <c r="K38" s="31">
        <f>April!L48</f>
        <v>0</v>
      </c>
    </row>
    <row r="39" spans="1:12" ht="9.75" customHeight="1" x14ac:dyDescent="0.2">
      <c r="B39" s="3"/>
      <c r="I39" s="9"/>
    </row>
    <row r="40" spans="1:12" x14ac:dyDescent="0.2">
      <c r="B40" s="3" t="s">
        <v>8</v>
      </c>
      <c r="C40" t="str">
        <f>April!C40</f>
        <v>Appeals received during reported month:</v>
      </c>
      <c r="H40" s="24"/>
      <c r="I40" s="9"/>
      <c r="K40" s="24"/>
    </row>
    <row r="41" spans="1:12" ht="9.75" customHeight="1" x14ac:dyDescent="0.2">
      <c r="B41" s="3"/>
      <c r="I41" s="9"/>
    </row>
    <row r="42" spans="1:12" x14ac:dyDescent="0.2">
      <c r="B42" s="3" t="s">
        <v>10</v>
      </c>
      <c r="C42" t="str">
        <f>April!C42</f>
        <v>Total appeals (sum II.1 + II.2):</v>
      </c>
      <c r="I42" s="36">
        <f>SUM(H38+H40)</f>
        <v>0</v>
      </c>
      <c r="L42" s="36">
        <f>SUM(K38+K40)</f>
        <v>0</v>
      </c>
    </row>
    <row r="43" spans="1:12" ht="9.75" customHeight="1" x14ac:dyDescent="0.2">
      <c r="B43" s="3"/>
      <c r="I43" s="9"/>
    </row>
    <row r="44" spans="1:12" x14ac:dyDescent="0.2">
      <c r="B44" s="3" t="s">
        <v>12</v>
      </c>
      <c r="C44" t="str">
        <f>April!C44</f>
        <v>Appeals resolved during reported month:</v>
      </c>
      <c r="I44" s="36">
        <f>SUM(H45:H46)</f>
        <v>0</v>
      </c>
      <c r="L44" s="36">
        <f>SUM(K45:K46)</f>
        <v>0</v>
      </c>
    </row>
    <row r="45" spans="1:12" x14ac:dyDescent="0.2">
      <c r="B45" s="3"/>
      <c r="C45" t="s">
        <v>35</v>
      </c>
      <c r="H45" s="24"/>
      <c r="I45" s="9"/>
      <c r="K45" s="24"/>
    </row>
    <row r="46" spans="1:12" x14ac:dyDescent="0.2">
      <c r="B46" s="3"/>
      <c r="C46" t="s">
        <v>36</v>
      </c>
      <c r="H46" s="26"/>
      <c r="I46" s="9"/>
      <c r="K46" s="26"/>
    </row>
    <row r="47" spans="1:12" ht="9.75" customHeight="1" x14ac:dyDescent="0.2">
      <c r="I47" s="9"/>
    </row>
    <row r="48" spans="1:12" x14ac:dyDescent="0.2">
      <c r="B48" s="3" t="s">
        <v>25</v>
      </c>
      <c r="C48" t="str">
        <f>April!C48</f>
        <v>Appeals pending at the end of the reported month:</v>
      </c>
      <c r="I48" s="36">
        <f>SUM(I42-I44)</f>
        <v>0</v>
      </c>
      <c r="L48" s="36">
        <f>SUM(L42-L44)</f>
        <v>0</v>
      </c>
    </row>
    <row r="49" spans="1:12" ht="9.75" customHeight="1" x14ac:dyDescent="0.2">
      <c r="A49" s="7"/>
      <c r="B49" s="7"/>
      <c r="C49" s="7"/>
      <c r="D49" s="7"/>
      <c r="E49" s="7"/>
      <c r="F49" s="7"/>
      <c r="G49" s="7"/>
      <c r="H49" s="7"/>
      <c r="I49" s="47"/>
      <c r="J49" s="7"/>
      <c r="K49" s="7"/>
      <c r="L49" s="7"/>
    </row>
    <row r="50" spans="1:12" x14ac:dyDescent="0.2">
      <c r="A50" s="1" t="s">
        <v>38</v>
      </c>
      <c r="B50" s="1" t="str">
        <f>April!B50</f>
        <v>PREPARED BY:</v>
      </c>
    </row>
    <row r="51" spans="1:12" ht="9" customHeight="1" x14ac:dyDescent="0.2"/>
    <row r="52" spans="1:12" x14ac:dyDescent="0.2">
      <c r="A52" s="6"/>
      <c r="B52" s="6" t="str">
        <f>April!B52</f>
        <v>Name:</v>
      </c>
      <c r="C52" s="65"/>
      <c r="D52" s="65"/>
      <c r="E52" s="65"/>
      <c r="F52" s="65"/>
      <c r="G52" s="65"/>
      <c r="H52" s="65"/>
      <c r="I52" s="6" t="s">
        <v>39</v>
      </c>
      <c r="J52" s="65"/>
      <c r="K52" s="65"/>
      <c r="L52" s="65"/>
    </row>
    <row r="53" spans="1:12" ht="9" customHeight="1" x14ac:dyDescent="0.2">
      <c r="A53" s="6"/>
      <c r="B53" s="6"/>
      <c r="I53" s="6"/>
    </row>
    <row r="54" spans="1:12" x14ac:dyDescent="0.2">
      <c r="A54" s="73" t="str">
        <f>April!A54</f>
        <v>Email Address:</v>
      </c>
      <c r="B54" s="73"/>
      <c r="C54" s="65"/>
      <c r="D54" s="65"/>
      <c r="E54" s="65"/>
      <c r="F54" s="65"/>
      <c r="G54" s="65"/>
      <c r="H54" s="65"/>
      <c r="I54" s="6" t="str">
        <f>April!I54</f>
        <v>Phone:</v>
      </c>
      <c r="J54" s="66"/>
      <c r="K54" s="66"/>
      <c r="L54" s="66"/>
    </row>
    <row r="55" spans="1:12" x14ac:dyDescent="0.2">
      <c r="A55" s="6"/>
      <c r="B55" s="6"/>
      <c r="I55" s="6"/>
    </row>
    <row r="56" spans="1:12" x14ac:dyDescent="0.2">
      <c r="A56" s="73" t="s">
        <v>40</v>
      </c>
      <c r="B56" s="73"/>
      <c r="C56" s="65"/>
      <c r="D56" s="65"/>
      <c r="E56" s="65"/>
      <c r="F56" s="65"/>
      <c r="G56" s="65"/>
      <c r="H56" s="65"/>
      <c r="I56" s="6" t="s">
        <v>41</v>
      </c>
      <c r="J56" s="65"/>
      <c r="K56" s="65"/>
      <c r="L56" s="65"/>
    </row>
    <row r="57" spans="1:12" ht="8.25" customHeight="1" x14ac:dyDescent="0.2"/>
    <row r="58" spans="1:12" x14ac:dyDescent="0.2">
      <c r="B58" s="1" t="s">
        <v>120</v>
      </c>
      <c r="C58" s="71"/>
      <c r="D58" s="71"/>
      <c r="E58" s="71"/>
      <c r="F58" s="71"/>
      <c r="G58" s="71"/>
      <c r="H58" s="71"/>
      <c r="I58" s="71"/>
      <c r="J58" s="71"/>
      <c r="K58" s="71"/>
      <c r="L58" s="71"/>
    </row>
    <row r="59" spans="1:12" x14ac:dyDescent="0.2">
      <c r="C59" s="71"/>
      <c r="D59" s="71"/>
      <c r="E59" s="71"/>
      <c r="F59" s="71"/>
      <c r="G59" s="71"/>
      <c r="H59" s="71"/>
      <c r="I59" s="71"/>
      <c r="J59" s="71"/>
      <c r="K59" s="71"/>
      <c r="L59" s="71"/>
    </row>
    <row r="60" spans="1:12" x14ac:dyDescent="0.2">
      <c r="C60" s="71"/>
      <c r="D60" s="71"/>
      <c r="E60" s="71"/>
      <c r="F60" s="71"/>
      <c r="G60" s="71"/>
      <c r="H60" s="71"/>
      <c r="I60" s="71"/>
      <c r="J60" s="71"/>
      <c r="K60" s="71"/>
      <c r="L60" s="71"/>
    </row>
    <row r="61" spans="1:12" x14ac:dyDescent="0.2">
      <c r="A61" s="2"/>
      <c r="B61" s="2"/>
      <c r="C61" s="2"/>
      <c r="D61" s="2"/>
      <c r="E61" s="2"/>
      <c r="F61" s="2"/>
      <c r="G61" s="2"/>
      <c r="H61" s="2"/>
      <c r="I61" s="2"/>
      <c r="J61" s="2"/>
      <c r="K61" s="2"/>
      <c r="L61" s="2"/>
    </row>
    <row r="63" spans="1:12" x14ac:dyDescent="0.2">
      <c r="A63" s="10"/>
      <c r="B63" s="16"/>
      <c r="C63" s="16"/>
      <c r="D63" s="16"/>
      <c r="E63" s="16"/>
      <c r="F63" s="16"/>
      <c r="G63" s="16"/>
      <c r="H63" s="16"/>
      <c r="I63" s="16"/>
      <c r="J63" s="16"/>
      <c r="K63" s="16"/>
      <c r="L63" s="16"/>
    </row>
    <row r="64" spans="1:12" x14ac:dyDescent="0.2">
      <c r="A64" s="10"/>
      <c r="B64" s="16"/>
      <c r="C64" s="16"/>
      <c r="D64" s="16"/>
      <c r="E64" s="16"/>
      <c r="F64" s="16"/>
      <c r="G64" s="16"/>
      <c r="H64" s="16"/>
      <c r="I64" s="16"/>
      <c r="J64" s="16"/>
      <c r="K64" s="16"/>
      <c r="L64" s="16"/>
    </row>
    <row r="66" spans="2:9" x14ac:dyDescent="0.2">
      <c r="B66" s="3"/>
      <c r="H66" s="17"/>
    </row>
    <row r="67" spans="2:9" x14ac:dyDescent="0.2">
      <c r="B67" s="3"/>
      <c r="H67" s="17"/>
    </row>
    <row r="68" spans="2:9" x14ac:dyDescent="0.2">
      <c r="B68" s="3"/>
      <c r="I68" s="17"/>
    </row>
    <row r="69" spans="2:9" x14ac:dyDescent="0.2">
      <c r="B69" s="3"/>
      <c r="I69" s="17"/>
    </row>
    <row r="70" spans="2:9" x14ac:dyDescent="0.2">
      <c r="B70" s="3"/>
      <c r="H70" s="17"/>
    </row>
    <row r="71" spans="2:9" x14ac:dyDescent="0.2">
      <c r="B71" s="3"/>
      <c r="H71" s="17"/>
    </row>
    <row r="72" spans="2:9" x14ac:dyDescent="0.2">
      <c r="B72" s="3"/>
      <c r="C72" s="5"/>
    </row>
    <row r="73" spans="2:9" x14ac:dyDescent="0.2">
      <c r="B73" s="3"/>
      <c r="H73" s="17"/>
    </row>
    <row r="74" spans="2:9" x14ac:dyDescent="0.2">
      <c r="B74" s="3"/>
    </row>
    <row r="75" spans="2:9" x14ac:dyDescent="0.2">
      <c r="B75" s="3"/>
      <c r="H75" s="17"/>
    </row>
    <row r="76" spans="2:9" x14ac:dyDescent="0.2">
      <c r="B76" s="3"/>
      <c r="H76" s="17"/>
    </row>
    <row r="77" spans="2:9" x14ac:dyDescent="0.2">
      <c r="B77" s="3"/>
      <c r="H77" s="17"/>
    </row>
    <row r="78" spans="2:9" x14ac:dyDescent="0.2">
      <c r="B78" s="3"/>
      <c r="H78" s="17"/>
    </row>
    <row r="79" spans="2:9" x14ac:dyDescent="0.2">
      <c r="B79" s="3"/>
      <c r="H79" s="17"/>
    </row>
    <row r="80" spans="2:9" x14ac:dyDescent="0.2">
      <c r="B80" s="3"/>
      <c r="H80" s="17"/>
    </row>
    <row r="81" spans="1:9" x14ac:dyDescent="0.2">
      <c r="B81" s="3"/>
      <c r="H81" s="17"/>
    </row>
    <row r="82" spans="1:9" x14ac:dyDescent="0.2">
      <c r="B82" s="3"/>
      <c r="C82" s="4"/>
      <c r="H82" s="17"/>
    </row>
    <row r="83" spans="1:9" x14ac:dyDescent="0.2">
      <c r="B83" s="3"/>
      <c r="H83" s="17"/>
    </row>
    <row r="84" spans="1:9" x14ac:dyDescent="0.2">
      <c r="B84" s="3"/>
      <c r="H84" s="17"/>
    </row>
    <row r="85" spans="1:9" x14ac:dyDescent="0.2">
      <c r="B85" s="3"/>
      <c r="I85" s="20"/>
    </row>
    <row r="86" spans="1:9" x14ac:dyDescent="0.2">
      <c r="B86" s="3"/>
      <c r="H86" s="20"/>
    </row>
    <row r="90" spans="1:9" x14ac:dyDescent="0.2">
      <c r="A90" s="1"/>
      <c r="B90" s="1"/>
    </row>
    <row r="92" spans="1:9" x14ac:dyDescent="0.2">
      <c r="B92" s="3"/>
    </row>
    <row r="93" spans="1:9" x14ac:dyDescent="0.2">
      <c r="B93" s="3"/>
      <c r="H93" s="17"/>
    </row>
    <row r="94" spans="1:9" x14ac:dyDescent="0.2">
      <c r="B94" s="3"/>
    </row>
    <row r="95" spans="1:9" x14ac:dyDescent="0.2">
      <c r="B95" s="3"/>
      <c r="H95" s="17"/>
    </row>
    <row r="96" spans="1:9" x14ac:dyDescent="0.2">
      <c r="B96" s="3"/>
    </row>
    <row r="97" spans="2:9" x14ac:dyDescent="0.2">
      <c r="B97" s="3"/>
      <c r="I97" s="20"/>
    </row>
    <row r="98" spans="2:9" x14ac:dyDescent="0.2">
      <c r="B98" s="3"/>
    </row>
    <row r="99" spans="2:9" x14ac:dyDescent="0.2">
      <c r="B99" s="3"/>
      <c r="I99" s="20"/>
    </row>
    <row r="100" spans="2:9" x14ac:dyDescent="0.2">
      <c r="B100" s="3"/>
    </row>
    <row r="101" spans="2:9" x14ac:dyDescent="0.2">
      <c r="B101" s="3"/>
      <c r="H101" s="17"/>
    </row>
    <row r="103" spans="2:9" x14ac:dyDescent="0.2">
      <c r="H103" s="17"/>
    </row>
    <row r="105" spans="2:9" x14ac:dyDescent="0.2">
      <c r="B105" s="3"/>
      <c r="I105" s="20"/>
    </row>
  </sheetData>
  <sheetProtection password="C78E" sheet="1" objects="1" scenarios="1" formatCells="0"/>
  <mergeCells count="19">
    <mergeCell ref="A1:L1"/>
    <mergeCell ref="A2:L2"/>
    <mergeCell ref="A3:L3"/>
    <mergeCell ref="A10:L10"/>
    <mergeCell ref="G14:I14"/>
    <mergeCell ref="J14:L14"/>
    <mergeCell ref="C56:H56"/>
    <mergeCell ref="J54:L54"/>
    <mergeCell ref="J56:L56"/>
    <mergeCell ref="C58:L60"/>
    <mergeCell ref="A5:L8"/>
    <mergeCell ref="J52:L52"/>
    <mergeCell ref="A54:B54"/>
    <mergeCell ref="A56:B56"/>
    <mergeCell ref="A12:B12"/>
    <mergeCell ref="C54:H54"/>
    <mergeCell ref="C52:H52"/>
    <mergeCell ref="C12:G12"/>
    <mergeCell ref="A11:B11"/>
  </mergeCells>
  <phoneticPr fontId="0" type="noConversion"/>
  <pageMargins left="0.24" right="0.26" top="0.38" bottom="0.53" header="0.28999999999999998" footer="0.27"/>
  <pageSetup orientation="portrait" r:id="rId1"/>
  <headerFooter alignWithMargins="0">
    <oddFooter>&amp;L&amp;8HCRA Form Revised......... December 1998</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105"/>
  <sheetViews>
    <sheetView zoomScale="80" workbookViewId="0">
      <selection activeCell="D31" sqref="D31:G32"/>
    </sheetView>
  </sheetViews>
  <sheetFormatPr defaultRowHeight="12.75" x14ac:dyDescent="0.2"/>
  <cols>
    <col min="1" max="1" width="4" customWidth="1"/>
    <col min="7" max="7" width="12" customWidth="1"/>
    <col min="9" max="9" width="11.83203125" customWidth="1"/>
    <col min="10" max="10" width="3.33203125" customWidth="1"/>
    <col min="11" max="11" width="13.1640625" customWidth="1"/>
    <col min="12" max="12" width="11.83203125" customWidth="1"/>
  </cols>
  <sheetData>
    <row r="1" spans="1:12" x14ac:dyDescent="0.2">
      <c r="A1" s="56" t="str">
        <f>October!A1</f>
        <v>Fiscal Year 2023-2024</v>
      </c>
      <c r="B1" s="57"/>
      <c r="C1" s="57"/>
      <c r="D1" s="57"/>
      <c r="E1" s="57"/>
      <c r="F1" s="57"/>
      <c r="G1" s="57"/>
      <c r="H1" s="57"/>
      <c r="I1" s="57"/>
      <c r="J1" s="57"/>
      <c r="K1" s="57"/>
      <c r="L1" s="58"/>
    </row>
    <row r="2" spans="1:12" x14ac:dyDescent="0.2">
      <c r="A2" s="59" t="s">
        <v>0</v>
      </c>
      <c r="B2" s="60"/>
      <c r="C2" s="60"/>
      <c r="D2" s="60"/>
      <c r="E2" s="60"/>
      <c r="F2" s="60"/>
      <c r="G2" s="60"/>
      <c r="H2" s="60"/>
      <c r="I2" s="60"/>
      <c r="J2" s="60"/>
      <c r="K2" s="60"/>
      <c r="L2" s="61"/>
    </row>
    <row r="3" spans="1:12" x14ac:dyDescent="0.2">
      <c r="A3" s="62" t="s">
        <v>1</v>
      </c>
      <c r="B3" s="63"/>
      <c r="C3" s="63"/>
      <c r="D3" s="63"/>
      <c r="E3" s="63"/>
      <c r="F3" s="63"/>
      <c r="G3" s="63"/>
      <c r="H3" s="63"/>
      <c r="I3" s="63"/>
      <c r="J3" s="63"/>
      <c r="K3" s="63"/>
      <c r="L3" s="64"/>
    </row>
    <row r="4" spans="1:12" ht="6" customHeight="1" x14ac:dyDescent="0.2"/>
    <row r="5" spans="1:12" x14ac:dyDescent="0.2">
      <c r="A5" s="79" t="str">
        <f>October!A5</f>
        <v>DIRECTIONS:  Please complete this report form and submit by the 15th of the month following the month being reported to the Agency for Health Care Administration, Bureau of Health Facility Regulation at: 2727 Mahan Drive, Mail Stop 28, Tallahassee, FL  32308 OR via email to HCRA@ahca.myflorida.com.  Please contact the HCRA liaison at (850) 412-4319 if you have any questions.</v>
      </c>
      <c r="B5" s="79"/>
      <c r="C5" s="79"/>
      <c r="D5" s="79"/>
      <c r="E5" s="79"/>
      <c r="F5" s="79"/>
      <c r="G5" s="79"/>
      <c r="H5" s="79"/>
      <c r="I5" s="79"/>
      <c r="J5" s="79"/>
      <c r="K5" s="79"/>
      <c r="L5" s="79"/>
    </row>
    <row r="6" spans="1:12" x14ac:dyDescent="0.2">
      <c r="A6" s="79"/>
      <c r="B6" s="79"/>
      <c r="C6" s="79"/>
      <c r="D6" s="79"/>
      <c r="E6" s="79"/>
      <c r="F6" s="79"/>
      <c r="G6" s="79"/>
      <c r="H6" s="79"/>
      <c r="I6" s="79"/>
      <c r="J6" s="79"/>
      <c r="K6" s="79"/>
      <c r="L6" s="79"/>
    </row>
    <row r="7" spans="1:12" x14ac:dyDescent="0.2">
      <c r="A7" s="79"/>
      <c r="B7" s="79"/>
      <c r="C7" s="79"/>
      <c r="D7" s="79"/>
      <c r="E7" s="79"/>
      <c r="F7" s="79"/>
      <c r="G7" s="79"/>
      <c r="H7" s="79"/>
      <c r="I7" s="79"/>
      <c r="J7" s="79"/>
      <c r="K7" s="79"/>
      <c r="L7" s="79"/>
    </row>
    <row r="8" spans="1:12" x14ac:dyDescent="0.2">
      <c r="A8" s="79"/>
      <c r="B8" s="79"/>
      <c r="C8" s="79"/>
      <c r="D8" s="79"/>
      <c r="E8" s="79"/>
      <c r="F8" s="79"/>
      <c r="G8" s="79"/>
      <c r="H8" s="79"/>
      <c r="I8" s="79"/>
      <c r="J8" s="79"/>
      <c r="K8" s="79"/>
      <c r="L8" s="79"/>
    </row>
    <row r="9" spans="1:12" ht="6.75" customHeight="1" x14ac:dyDescent="0.2">
      <c r="A9" s="7"/>
      <c r="B9" s="7"/>
      <c r="C9" s="7"/>
      <c r="D9" s="7"/>
      <c r="E9" s="7"/>
      <c r="F9" s="7"/>
      <c r="G9" s="7"/>
      <c r="H9" s="7"/>
      <c r="I9" s="7"/>
      <c r="J9" s="7"/>
      <c r="K9" s="7"/>
      <c r="L9" s="7"/>
    </row>
    <row r="10" spans="1:12" x14ac:dyDescent="0.2">
      <c r="A10" s="49" t="s">
        <v>119</v>
      </c>
      <c r="B10" s="49"/>
      <c r="C10" s="49"/>
      <c r="D10" s="49"/>
      <c r="E10" s="49"/>
      <c r="F10" s="49"/>
      <c r="G10" s="49"/>
      <c r="H10" s="49"/>
      <c r="I10" s="49"/>
      <c r="J10" s="49"/>
      <c r="K10" s="49"/>
      <c r="L10" s="49"/>
    </row>
    <row r="11" spans="1:12" x14ac:dyDescent="0.2">
      <c r="A11" s="49" t="s">
        <v>77</v>
      </c>
      <c r="B11" s="49"/>
    </row>
    <row r="12" spans="1:12" x14ac:dyDescent="0.2">
      <c r="A12" s="67" t="s">
        <v>76</v>
      </c>
      <c r="B12" s="67"/>
      <c r="C12" s="78" t="str">
        <f>IF(October!C12=0, "", October!C12)</f>
        <v/>
      </c>
      <c r="D12" s="78"/>
      <c r="E12" s="78"/>
      <c r="F12" s="78"/>
      <c r="G12" s="78"/>
      <c r="H12" s="8" t="s">
        <v>2</v>
      </c>
      <c r="I12" s="2"/>
      <c r="J12" s="15"/>
      <c r="K12" s="39" t="s">
        <v>81</v>
      </c>
      <c r="L12" s="34">
        <f>January!L12</f>
        <v>2024</v>
      </c>
    </row>
    <row r="13" spans="1:12" ht="9.75" customHeight="1" x14ac:dyDescent="0.2"/>
    <row r="14" spans="1:12" x14ac:dyDescent="0.2">
      <c r="A14" s="2" t="s">
        <v>3</v>
      </c>
      <c r="B14" s="1" t="s">
        <v>4</v>
      </c>
      <c r="G14" s="51" t="s">
        <v>5</v>
      </c>
      <c r="H14" s="51"/>
      <c r="I14" s="74"/>
      <c r="J14" s="75" t="s">
        <v>6</v>
      </c>
      <c r="K14" s="51"/>
      <c r="L14" s="51"/>
    </row>
    <row r="15" spans="1:12" ht="9.75" customHeight="1" x14ac:dyDescent="0.2">
      <c r="A15" s="2"/>
      <c r="B15" s="1"/>
      <c r="G15" s="10"/>
      <c r="H15" s="10"/>
      <c r="I15" s="11"/>
      <c r="J15" s="10"/>
      <c r="K15" s="10"/>
      <c r="L15" s="10"/>
    </row>
    <row r="16" spans="1:12" x14ac:dyDescent="0.2">
      <c r="B16" s="3" t="s">
        <v>7</v>
      </c>
      <c r="C16" t="str">
        <f>May!C16</f>
        <v>Pending applications from prior months:</v>
      </c>
      <c r="G16" s="44" t="s">
        <v>115</v>
      </c>
      <c r="H16" s="31">
        <f>May!H34</f>
        <v>0</v>
      </c>
      <c r="I16" s="9"/>
      <c r="K16" s="31">
        <f>May!K34</f>
        <v>0</v>
      </c>
    </row>
    <row r="17" spans="2:12" x14ac:dyDescent="0.2">
      <c r="B17" s="3" t="s">
        <v>8</v>
      </c>
      <c r="C17" t="str">
        <f>May!C17</f>
        <v>Applications approved during reported month:</v>
      </c>
      <c r="I17" s="25"/>
      <c r="L17" s="25"/>
    </row>
    <row r="18" spans="2:12" x14ac:dyDescent="0.2">
      <c r="B18" s="3" t="s">
        <v>10</v>
      </c>
      <c r="C18" t="str">
        <f>May!C18</f>
        <v>Applications received during reported month:</v>
      </c>
      <c r="H18" s="24"/>
      <c r="I18" s="9"/>
      <c r="K18" s="24"/>
    </row>
    <row r="19" spans="2:12" x14ac:dyDescent="0.2">
      <c r="B19" s="3" t="s">
        <v>12</v>
      </c>
      <c r="C19" s="5" t="str">
        <f>May!C19</f>
        <v>Applications denied during reported month (by reason):</v>
      </c>
      <c r="I19" s="9"/>
    </row>
    <row r="20" spans="2:12" x14ac:dyDescent="0.2">
      <c r="B20" s="3"/>
      <c r="C20" t="s">
        <v>13</v>
      </c>
      <c r="H20" s="24"/>
      <c r="I20" s="9"/>
      <c r="K20" s="24"/>
    </row>
    <row r="21" spans="2:12" x14ac:dyDescent="0.2">
      <c r="B21" s="3"/>
      <c r="C21" t="s">
        <v>14</v>
      </c>
      <c r="I21" s="9"/>
    </row>
    <row r="22" spans="2:12" x14ac:dyDescent="0.2">
      <c r="B22" s="3"/>
      <c r="C22" t="s">
        <v>15</v>
      </c>
      <c r="H22" s="24"/>
      <c r="I22" s="9"/>
      <c r="K22" s="24"/>
    </row>
    <row r="23" spans="2:12" x14ac:dyDescent="0.2">
      <c r="B23" s="3"/>
      <c r="C23" t="s">
        <v>16</v>
      </c>
      <c r="H23" s="26"/>
      <c r="I23" s="9"/>
      <c r="K23" s="26"/>
    </row>
    <row r="24" spans="2:12" x14ac:dyDescent="0.2">
      <c r="B24" s="3"/>
      <c r="C24" t="s">
        <v>17</v>
      </c>
      <c r="H24" s="26"/>
      <c r="I24" s="9"/>
      <c r="K24" s="26"/>
    </row>
    <row r="25" spans="2:12" x14ac:dyDescent="0.2">
      <c r="B25" s="3"/>
      <c r="C25" t="s">
        <v>18</v>
      </c>
      <c r="H25" s="26"/>
      <c r="I25" s="9"/>
      <c r="K25" s="26"/>
    </row>
    <row r="26" spans="2:12" x14ac:dyDescent="0.2">
      <c r="B26" s="3"/>
      <c r="C26" t="s">
        <v>19</v>
      </c>
      <c r="H26" s="26"/>
      <c r="I26" s="9"/>
      <c r="K26" s="26"/>
    </row>
    <row r="27" spans="2:12" x14ac:dyDescent="0.2">
      <c r="B27" s="3"/>
      <c r="C27" t="s">
        <v>20</v>
      </c>
      <c r="H27" s="26"/>
      <c r="I27" s="9"/>
      <c r="K27" s="26"/>
    </row>
    <row r="28" spans="2:12" x14ac:dyDescent="0.2">
      <c r="B28" s="3"/>
      <c r="C28" t="s">
        <v>21</v>
      </c>
      <c r="H28" s="26"/>
      <c r="I28" s="9"/>
      <c r="K28" s="26"/>
    </row>
    <row r="29" spans="2:12" x14ac:dyDescent="0.2">
      <c r="B29" s="3"/>
      <c r="C29" s="4" t="s">
        <v>22</v>
      </c>
      <c r="H29" s="26"/>
      <c r="I29" s="9"/>
      <c r="K29" s="26"/>
    </row>
    <row r="30" spans="2:12" x14ac:dyDescent="0.2">
      <c r="B30" s="3"/>
      <c r="C30" s="4" t="s">
        <v>126</v>
      </c>
      <c r="H30" s="26"/>
      <c r="I30" s="9"/>
      <c r="K30" s="26"/>
    </row>
    <row r="31" spans="2:12" x14ac:dyDescent="0.2">
      <c r="B31" s="3"/>
      <c r="C31" s="5" t="s">
        <v>155</v>
      </c>
      <c r="E31" s="24"/>
      <c r="F31" s="24"/>
      <c r="G31" s="17"/>
      <c r="H31" s="26"/>
      <c r="I31" s="9"/>
      <c r="K31" s="26"/>
    </row>
    <row r="32" spans="2:12" x14ac:dyDescent="0.2">
      <c r="B32" s="3"/>
      <c r="C32" s="5" t="s">
        <v>156</v>
      </c>
      <c r="E32" s="26"/>
      <c r="F32" s="26"/>
      <c r="G32" s="17"/>
      <c r="H32" s="24"/>
      <c r="I32" s="9"/>
      <c r="K32" s="26"/>
    </row>
    <row r="33" spans="1:12" x14ac:dyDescent="0.2">
      <c r="B33" s="3" t="s">
        <v>25</v>
      </c>
      <c r="C33" t="str">
        <f>May!C33</f>
        <v>Total applications denied during reported month:</v>
      </c>
      <c r="I33" s="36">
        <f>SUM(H20:H32)</f>
        <v>0</v>
      </c>
      <c r="L33" s="36">
        <f>SUM(K20:K32)</f>
        <v>0</v>
      </c>
    </row>
    <row r="34" spans="1:12" x14ac:dyDescent="0.2">
      <c r="B34" s="3" t="s">
        <v>27</v>
      </c>
      <c r="C34" t="str">
        <f>May!C34</f>
        <v>Applications pending at the end of the reported month:</v>
      </c>
      <c r="H34" s="37">
        <f>SUM(H16+H18)-(I17+I33)</f>
        <v>0</v>
      </c>
      <c r="I34" s="9"/>
      <c r="K34" s="37">
        <f>SUM(K16+K18)-(L17+L33)</f>
        <v>0</v>
      </c>
    </row>
    <row r="35" spans="1:12" ht="9.75" customHeight="1" x14ac:dyDescent="0.2">
      <c r="I35" s="9"/>
    </row>
    <row r="36" spans="1:12" x14ac:dyDescent="0.2">
      <c r="A36" s="1" t="s">
        <v>30</v>
      </c>
      <c r="B36" s="1" t="str">
        <f>May!B36</f>
        <v>APPEALS DISPOSITIONS (both county level and administrative)</v>
      </c>
      <c r="I36" s="9"/>
    </row>
    <row r="37" spans="1:12" ht="9.75" customHeight="1" x14ac:dyDescent="0.2">
      <c r="I37" s="9"/>
    </row>
    <row r="38" spans="1:12" x14ac:dyDescent="0.2">
      <c r="B38" s="45" t="s">
        <v>7</v>
      </c>
      <c r="C38" t="str">
        <f>May!C38</f>
        <v>Pending appeals from prior months:</v>
      </c>
      <c r="G38" s="44" t="s">
        <v>151</v>
      </c>
      <c r="H38" s="31">
        <f>May!I48</f>
        <v>0</v>
      </c>
      <c r="I38" s="9"/>
      <c r="K38" s="31">
        <f>May!L48</f>
        <v>0</v>
      </c>
    </row>
    <row r="39" spans="1:12" ht="9.75" customHeight="1" x14ac:dyDescent="0.2">
      <c r="B39" s="3"/>
      <c r="I39" s="9"/>
    </row>
    <row r="40" spans="1:12" x14ac:dyDescent="0.2">
      <c r="B40" s="3" t="s">
        <v>8</v>
      </c>
      <c r="C40" t="str">
        <f>May!C40</f>
        <v>Appeals received during reported month:</v>
      </c>
      <c r="H40" s="24"/>
      <c r="I40" s="9"/>
      <c r="K40" s="24"/>
    </row>
    <row r="41" spans="1:12" x14ac:dyDescent="0.2">
      <c r="B41" s="3"/>
      <c r="I41" s="9"/>
    </row>
    <row r="42" spans="1:12" x14ac:dyDescent="0.2">
      <c r="B42" s="3" t="s">
        <v>10</v>
      </c>
      <c r="C42" t="str">
        <f>May!C42</f>
        <v>Total appeals (sum II.1 + II.2):</v>
      </c>
      <c r="I42" s="36">
        <f>SUM(H38+H40)</f>
        <v>0</v>
      </c>
      <c r="L42" s="36">
        <f>SUM(K38+K40)</f>
        <v>0</v>
      </c>
    </row>
    <row r="43" spans="1:12" ht="9.75" customHeight="1" x14ac:dyDescent="0.2">
      <c r="B43" s="3"/>
      <c r="I43" s="9"/>
    </row>
    <row r="44" spans="1:12" x14ac:dyDescent="0.2">
      <c r="B44" s="3" t="s">
        <v>12</v>
      </c>
      <c r="C44" t="str">
        <f>May!C44</f>
        <v>Appeals resolved during reported month:</v>
      </c>
      <c r="I44" s="36">
        <f>SUM(H45:H46)</f>
        <v>0</v>
      </c>
      <c r="L44" s="36">
        <f>SUM(K45:K46)</f>
        <v>0</v>
      </c>
    </row>
    <row r="45" spans="1:12" x14ac:dyDescent="0.2">
      <c r="B45" s="3"/>
      <c r="C45" t="s">
        <v>35</v>
      </c>
      <c r="H45" s="24"/>
      <c r="I45" s="9"/>
      <c r="K45" s="24"/>
    </row>
    <row r="46" spans="1:12" x14ac:dyDescent="0.2">
      <c r="B46" s="3"/>
      <c r="C46" t="s">
        <v>36</v>
      </c>
      <c r="H46" s="26"/>
      <c r="I46" s="9"/>
      <c r="K46" s="26"/>
    </row>
    <row r="47" spans="1:12" ht="9.75" customHeight="1" x14ac:dyDescent="0.2">
      <c r="I47" s="9"/>
    </row>
    <row r="48" spans="1:12" x14ac:dyDescent="0.2">
      <c r="B48" s="3" t="s">
        <v>25</v>
      </c>
      <c r="C48" t="str">
        <f>May!C48</f>
        <v>Appeals pending at the end of the reported month:</v>
      </c>
      <c r="I48" s="36">
        <f>SUM(I42-I44)</f>
        <v>0</v>
      </c>
      <c r="L48" s="36">
        <f>SUM(L42-L44)</f>
        <v>0</v>
      </c>
    </row>
    <row r="49" spans="1:12" ht="5.25" customHeight="1" x14ac:dyDescent="0.2">
      <c r="A49" s="7"/>
      <c r="B49" s="7"/>
      <c r="C49" s="7"/>
      <c r="D49" s="7"/>
      <c r="E49" s="7"/>
      <c r="F49" s="7"/>
      <c r="G49" s="7"/>
      <c r="H49" s="7"/>
      <c r="I49" s="47"/>
      <c r="J49" s="7"/>
      <c r="K49" s="7"/>
      <c r="L49" s="7"/>
    </row>
    <row r="50" spans="1:12" x14ac:dyDescent="0.2">
      <c r="A50" s="1" t="s">
        <v>38</v>
      </c>
      <c r="B50" s="1" t="str">
        <f>May!B50</f>
        <v>PREPARED BY:</v>
      </c>
    </row>
    <row r="51" spans="1:12" ht="9.75" customHeight="1" x14ac:dyDescent="0.2"/>
    <row r="52" spans="1:12" x14ac:dyDescent="0.2">
      <c r="A52" s="6"/>
      <c r="B52" s="46" t="s">
        <v>142</v>
      </c>
      <c r="C52" s="65"/>
      <c r="D52" s="65"/>
      <c r="E52" s="65"/>
      <c r="F52" s="65"/>
      <c r="G52" s="65"/>
      <c r="H52" s="65"/>
      <c r="I52" s="6" t="s">
        <v>39</v>
      </c>
      <c r="J52" s="65"/>
      <c r="K52" s="65"/>
      <c r="L52" s="65"/>
    </row>
    <row r="53" spans="1:12" ht="9.75" customHeight="1" x14ac:dyDescent="0.2">
      <c r="A53" s="6"/>
      <c r="B53" s="6"/>
      <c r="I53" s="6"/>
    </row>
    <row r="54" spans="1:12" x14ac:dyDescent="0.2">
      <c r="A54" s="72" t="s">
        <v>143</v>
      </c>
      <c r="B54" s="73"/>
      <c r="C54" s="65"/>
      <c r="D54" s="65"/>
      <c r="E54" s="65"/>
      <c r="F54" s="65"/>
      <c r="G54" s="65"/>
      <c r="H54" s="65"/>
      <c r="I54" s="46" t="s">
        <v>144</v>
      </c>
      <c r="J54" s="66"/>
      <c r="K54" s="66"/>
      <c r="L54" s="66"/>
    </row>
    <row r="55" spans="1:12" ht="9.75" customHeight="1" x14ac:dyDescent="0.2">
      <c r="A55" s="6"/>
      <c r="B55" s="6"/>
      <c r="I55" s="6"/>
    </row>
    <row r="56" spans="1:12" x14ac:dyDescent="0.2">
      <c r="A56" s="73" t="s">
        <v>40</v>
      </c>
      <c r="B56" s="73"/>
      <c r="C56" s="65"/>
      <c r="D56" s="65"/>
      <c r="E56" s="65"/>
      <c r="F56" s="65"/>
      <c r="G56" s="65"/>
      <c r="H56" s="65"/>
      <c r="I56" s="6" t="s">
        <v>41</v>
      </c>
      <c r="J56" s="65"/>
      <c r="K56" s="65"/>
      <c r="L56" s="65"/>
    </row>
    <row r="57" spans="1:12" ht="9" customHeight="1" x14ac:dyDescent="0.2"/>
    <row r="58" spans="1:12" x14ac:dyDescent="0.2">
      <c r="B58" s="1" t="s">
        <v>120</v>
      </c>
      <c r="C58" s="71"/>
      <c r="D58" s="71"/>
      <c r="E58" s="71"/>
      <c r="F58" s="71"/>
      <c r="G58" s="71"/>
      <c r="H58" s="71"/>
      <c r="I58" s="71"/>
      <c r="J58" s="71"/>
      <c r="K58" s="71"/>
      <c r="L58" s="71"/>
    </row>
    <row r="59" spans="1:12" x14ac:dyDescent="0.2">
      <c r="C59" s="71"/>
      <c r="D59" s="71"/>
      <c r="E59" s="71"/>
      <c r="F59" s="71"/>
      <c r="G59" s="71"/>
      <c r="H59" s="71"/>
      <c r="I59" s="71"/>
      <c r="J59" s="71"/>
      <c r="K59" s="71"/>
      <c r="L59" s="71"/>
    </row>
    <row r="60" spans="1:12" x14ac:dyDescent="0.2">
      <c r="C60" s="71"/>
      <c r="D60" s="71"/>
      <c r="E60" s="71"/>
      <c r="F60" s="71"/>
      <c r="G60" s="71"/>
      <c r="H60" s="71"/>
      <c r="I60" s="71"/>
      <c r="J60" s="71"/>
      <c r="K60" s="71"/>
      <c r="L60" s="71"/>
    </row>
    <row r="61" spans="1:12" x14ac:dyDescent="0.2">
      <c r="A61" s="2"/>
      <c r="B61" s="2"/>
      <c r="C61" s="2"/>
      <c r="D61" s="2"/>
      <c r="E61" s="2"/>
      <c r="F61" s="2"/>
      <c r="G61" s="2"/>
      <c r="H61" s="2"/>
      <c r="I61" s="2"/>
      <c r="J61" s="2"/>
      <c r="K61" s="2"/>
      <c r="L61" s="2"/>
    </row>
    <row r="63" spans="1:12" x14ac:dyDescent="0.2">
      <c r="A63" s="10"/>
      <c r="B63" s="16"/>
      <c r="C63" s="16"/>
      <c r="D63" s="16"/>
      <c r="E63" s="16"/>
      <c r="F63" s="16"/>
      <c r="G63" s="16"/>
      <c r="H63" s="16"/>
      <c r="I63" s="16"/>
      <c r="J63" s="16"/>
      <c r="K63" s="16"/>
      <c r="L63" s="16"/>
    </row>
    <row r="64" spans="1:12" x14ac:dyDescent="0.2">
      <c r="A64" s="10"/>
      <c r="B64" s="16"/>
      <c r="C64" s="16"/>
      <c r="D64" s="16"/>
      <c r="E64" s="16"/>
      <c r="F64" s="16"/>
      <c r="G64" s="16"/>
      <c r="H64" s="16"/>
      <c r="I64" s="16"/>
      <c r="J64" s="16"/>
      <c r="K64" s="16"/>
      <c r="L64" s="16"/>
    </row>
    <row r="66" spans="2:9" x14ac:dyDescent="0.2">
      <c r="B66" s="3"/>
      <c r="H66" s="17"/>
    </row>
    <row r="67" spans="2:9" x14ac:dyDescent="0.2">
      <c r="B67" s="3"/>
      <c r="H67" s="17"/>
    </row>
    <row r="68" spans="2:9" x14ac:dyDescent="0.2">
      <c r="B68" s="3"/>
      <c r="I68" s="17"/>
    </row>
    <row r="69" spans="2:9" x14ac:dyDescent="0.2">
      <c r="B69" s="3"/>
      <c r="I69" s="17"/>
    </row>
    <row r="70" spans="2:9" x14ac:dyDescent="0.2">
      <c r="B70" s="3"/>
      <c r="H70" s="17"/>
    </row>
    <row r="71" spans="2:9" x14ac:dyDescent="0.2">
      <c r="B71" s="3"/>
      <c r="H71" s="17"/>
    </row>
    <row r="72" spans="2:9" x14ac:dyDescent="0.2">
      <c r="B72" s="3"/>
      <c r="C72" s="5"/>
    </row>
    <row r="73" spans="2:9" x14ac:dyDescent="0.2">
      <c r="B73" s="3"/>
      <c r="H73" s="17"/>
    </row>
    <row r="74" spans="2:9" x14ac:dyDescent="0.2">
      <c r="B74" s="3"/>
    </row>
    <row r="75" spans="2:9" x14ac:dyDescent="0.2">
      <c r="B75" s="3"/>
      <c r="H75" s="17"/>
    </row>
    <row r="76" spans="2:9" x14ac:dyDescent="0.2">
      <c r="B76" s="3"/>
      <c r="H76" s="17"/>
    </row>
    <row r="77" spans="2:9" x14ac:dyDescent="0.2">
      <c r="B77" s="3"/>
      <c r="H77" s="17"/>
    </row>
    <row r="78" spans="2:9" x14ac:dyDescent="0.2">
      <c r="B78" s="3"/>
      <c r="H78" s="17"/>
    </row>
    <row r="79" spans="2:9" x14ac:dyDescent="0.2">
      <c r="B79" s="3"/>
      <c r="H79" s="17"/>
    </row>
    <row r="80" spans="2:9" x14ac:dyDescent="0.2">
      <c r="B80" s="3"/>
      <c r="H80" s="17"/>
    </row>
    <row r="81" spans="1:9" x14ac:dyDescent="0.2">
      <c r="B81" s="3"/>
      <c r="H81" s="17"/>
    </row>
    <row r="82" spans="1:9" x14ac:dyDescent="0.2">
      <c r="B82" s="3"/>
      <c r="C82" s="4"/>
      <c r="H82" s="17"/>
    </row>
    <row r="83" spans="1:9" x14ac:dyDescent="0.2">
      <c r="B83" s="3"/>
      <c r="H83" s="17"/>
    </row>
    <row r="84" spans="1:9" x14ac:dyDescent="0.2">
      <c r="B84" s="3"/>
      <c r="H84" s="17"/>
    </row>
    <row r="85" spans="1:9" x14ac:dyDescent="0.2">
      <c r="B85" s="3"/>
      <c r="I85" s="20"/>
    </row>
    <row r="86" spans="1:9" x14ac:dyDescent="0.2">
      <c r="B86" s="3"/>
      <c r="H86" s="20"/>
    </row>
    <row r="90" spans="1:9" x14ac:dyDescent="0.2">
      <c r="A90" s="1"/>
      <c r="B90" s="1"/>
    </row>
    <row r="92" spans="1:9" x14ac:dyDescent="0.2">
      <c r="B92" s="3"/>
    </row>
    <row r="93" spans="1:9" x14ac:dyDescent="0.2">
      <c r="B93" s="3"/>
      <c r="H93" s="17"/>
    </row>
    <row r="94" spans="1:9" x14ac:dyDescent="0.2">
      <c r="B94" s="3"/>
    </row>
    <row r="95" spans="1:9" x14ac:dyDescent="0.2">
      <c r="B95" s="3"/>
      <c r="H95" s="17"/>
    </row>
    <row r="96" spans="1:9" x14ac:dyDescent="0.2">
      <c r="B96" s="3"/>
    </row>
    <row r="97" spans="2:9" x14ac:dyDescent="0.2">
      <c r="B97" s="3"/>
      <c r="I97" s="20"/>
    </row>
    <row r="98" spans="2:9" x14ac:dyDescent="0.2">
      <c r="B98" s="3"/>
    </row>
    <row r="99" spans="2:9" x14ac:dyDescent="0.2">
      <c r="B99" s="3"/>
      <c r="I99" s="20"/>
    </row>
    <row r="100" spans="2:9" x14ac:dyDescent="0.2">
      <c r="B100" s="3"/>
    </row>
    <row r="101" spans="2:9" x14ac:dyDescent="0.2">
      <c r="B101" s="3"/>
      <c r="H101" s="17"/>
    </row>
    <row r="103" spans="2:9" x14ac:dyDescent="0.2">
      <c r="H103" s="17"/>
    </row>
    <row r="105" spans="2:9" x14ac:dyDescent="0.2">
      <c r="B105" s="3"/>
      <c r="I105" s="20"/>
    </row>
  </sheetData>
  <sheetProtection password="C78E" sheet="1" objects="1" scenarios="1" formatCells="0"/>
  <mergeCells count="19">
    <mergeCell ref="A1:L1"/>
    <mergeCell ref="A2:L2"/>
    <mergeCell ref="A3:L3"/>
    <mergeCell ref="A10:L10"/>
    <mergeCell ref="J14:L14"/>
    <mergeCell ref="C12:G12"/>
    <mergeCell ref="A12:B12"/>
    <mergeCell ref="A5:L8"/>
    <mergeCell ref="A54:B54"/>
    <mergeCell ref="C54:H54"/>
    <mergeCell ref="A11:B11"/>
    <mergeCell ref="C52:H52"/>
    <mergeCell ref="J52:L52"/>
    <mergeCell ref="G14:I14"/>
    <mergeCell ref="A56:B56"/>
    <mergeCell ref="C56:H56"/>
    <mergeCell ref="J54:L54"/>
    <mergeCell ref="J56:L56"/>
    <mergeCell ref="C58:L60"/>
  </mergeCells>
  <phoneticPr fontId="0" type="noConversion"/>
  <pageMargins left="0.18" right="0.17" top="0.35" bottom="0.56000000000000005" header="0.2" footer="0.3"/>
  <pageSetup orientation="portrait" r:id="rId1"/>
  <headerFooter alignWithMargins="0">
    <oddFooter>&amp;L&amp;8HCRA Form Revised......... December 1998</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105"/>
  <sheetViews>
    <sheetView zoomScale="80" workbookViewId="0">
      <selection activeCell="D31" sqref="D31:G32"/>
    </sheetView>
  </sheetViews>
  <sheetFormatPr defaultRowHeight="12.75" x14ac:dyDescent="0.2"/>
  <cols>
    <col min="1" max="1" width="3.83203125" customWidth="1"/>
    <col min="2" max="2" width="7" customWidth="1"/>
    <col min="7" max="7" width="12.33203125" customWidth="1"/>
    <col min="9" max="9" width="11.6640625" customWidth="1"/>
    <col min="10" max="10" width="3.5" customWidth="1"/>
    <col min="11" max="11" width="12.83203125" customWidth="1"/>
    <col min="12" max="12" width="14.1640625" customWidth="1"/>
  </cols>
  <sheetData>
    <row r="1" spans="1:12" x14ac:dyDescent="0.2">
      <c r="A1" s="56" t="str">
        <f>October!A1</f>
        <v>Fiscal Year 2023-2024</v>
      </c>
      <c r="B1" s="57"/>
      <c r="C1" s="57"/>
      <c r="D1" s="57"/>
      <c r="E1" s="57"/>
      <c r="F1" s="57"/>
      <c r="G1" s="57"/>
      <c r="H1" s="57"/>
      <c r="I1" s="57"/>
      <c r="J1" s="57"/>
      <c r="K1" s="57"/>
      <c r="L1" s="58"/>
    </row>
    <row r="2" spans="1:12" x14ac:dyDescent="0.2">
      <c r="A2" s="59" t="s">
        <v>0</v>
      </c>
      <c r="B2" s="60"/>
      <c r="C2" s="60"/>
      <c r="D2" s="60"/>
      <c r="E2" s="60"/>
      <c r="F2" s="60"/>
      <c r="G2" s="60"/>
      <c r="H2" s="60"/>
      <c r="I2" s="60"/>
      <c r="J2" s="60"/>
      <c r="K2" s="60"/>
      <c r="L2" s="61"/>
    </row>
    <row r="3" spans="1:12" x14ac:dyDescent="0.2">
      <c r="A3" s="62" t="s">
        <v>1</v>
      </c>
      <c r="B3" s="63"/>
      <c r="C3" s="63"/>
      <c r="D3" s="63"/>
      <c r="E3" s="63"/>
      <c r="F3" s="63"/>
      <c r="G3" s="63"/>
      <c r="H3" s="63"/>
      <c r="I3" s="63"/>
      <c r="J3" s="63"/>
      <c r="K3" s="63"/>
      <c r="L3" s="64"/>
    </row>
    <row r="4" spans="1:12" ht="3.75" customHeight="1" x14ac:dyDescent="0.2"/>
    <row r="5" spans="1:12" x14ac:dyDescent="0.2">
      <c r="A5" s="79" t="str">
        <f>October!A5</f>
        <v>DIRECTIONS:  Please complete this report form and submit by the 15th of the month following the month being reported to the Agency for Health Care Administration, Bureau of Health Facility Regulation at: 2727 Mahan Drive, Mail Stop 28, Tallahassee, FL  32308 OR via email to HCRA@ahca.myflorida.com.  Please contact the HCRA liaison at (850) 412-4319 if you have any questions.</v>
      </c>
      <c r="B5" s="79"/>
      <c r="C5" s="79"/>
      <c r="D5" s="79"/>
      <c r="E5" s="79"/>
      <c r="F5" s="79"/>
      <c r="G5" s="79"/>
      <c r="H5" s="79"/>
      <c r="I5" s="79"/>
      <c r="J5" s="79"/>
      <c r="K5" s="79"/>
      <c r="L5" s="79"/>
    </row>
    <row r="6" spans="1:12" x14ac:dyDescent="0.2">
      <c r="A6" s="79"/>
      <c r="B6" s="79"/>
      <c r="C6" s="79"/>
      <c r="D6" s="79"/>
      <c r="E6" s="79"/>
      <c r="F6" s="79"/>
      <c r="G6" s="79"/>
      <c r="H6" s="79"/>
      <c r="I6" s="79"/>
      <c r="J6" s="79"/>
      <c r="K6" s="79"/>
      <c r="L6" s="79"/>
    </row>
    <row r="7" spans="1:12" x14ac:dyDescent="0.2">
      <c r="A7" s="79"/>
      <c r="B7" s="79"/>
      <c r="C7" s="79"/>
      <c r="D7" s="79"/>
      <c r="E7" s="79"/>
      <c r="F7" s="79"/>
      <c r="G7" s="79"/>
      <c r="H7" s="79"/>
      <c r="I7" s="79"/>
      <c r="J7" s="79"/>
      <c r="K7" s="79"/>
      <c r="L7" s="79"/>
    </row>
    <row r="8" spans="1:12" x14ac:dyDescent="0.2">
      <c r="A8" s="79"/>
      <c r="B8" s="79"/>
      <c r="C8" s="79"/>
      <c r="D8" s="79"/>
      <c r="E8" s="79"/>
      <c r="F8" s="79"/>
      <c r="G8" s="79"/>
      <c r="H8" s="79"/>
      <c r="I8" s="79"/>
      <c r="J8" s="79"/>
      <c r="K8" s="79"/>
      <c r="L8" s="79"/>
    </row>
    <row r="9" spans="1:12" ht="6" customHeight="1" x14ac:dyDescent="0.2">
      <c r="A9" s="7"/>
      <c r="B9" s="7"/>
      <c r="C9" s="7"/>
      <c r="D9" s="7"/>
      <c r="E9" s="7"/>
      <c r="F9" s="7"/>
      <c r="G9" s="7"/>
      <c r="H9" s="7"/>
      <c r="I9" s="7"/>
      <c r="J9" s="7"/>
      <c r="K9" s="7"/>
      <c r="L9" s="7"/>
    </row>
    <row r="10" spans="1:12" x14ac:dyDescent="0.2">
      <c r="A10" s="49" t="s">
        <v>119</v>
      </c>
      <c r="B10" s="49"/>
      <c r="C10" s="49"/>
      <c r="D10" s="49"/>
      <c r="E10" s="49"/>
      <c r="F10" s="49"/>
      <c r="G10" s="49"/>
      <c r="H10" s="49"/>
      <c r="I10" s="49"/>
      <c r="J10" s="49"/>
      <c r="K10" s="49"/>
      <c r="L10" s="49"/>
    </row>
    <row r="11" spans="1:12" x14ac:dyDescent="0.2">
      <c r="A11" s="49" t="s">
        <v>77</v>
      </c>
      <c r="B11" s="49"/>
    </row>
    <row r="12" spans="1:12" x14ac:dyDescent="0.2">
      <c r="A12" s="67" t="s">
        <v>76</v>
      </c>
      <c r="B12" s="67"/>
      <c r="C12" s="78" t="str">
        <f>IF(October!C12=0, "", October!C12)</f>
        <v/>
      </c>
      <c r="D12" s="78"/>
      <c r="E12" s="78"/>
      <c r="F12" s="78"/>
      <c r="G12" s="78"/>
      <c r="H12" s="8" t="s">
        <v>2</v>
      </c>
      <c r="I12" s="2"/>
      <c r="J12" s="15"/>
      <c r="K12" s="39" t="s">
        <v>82</v>
      </c>
      <c r="L12" s="34">
        <f>January!L12</f>
        <v>2024</v>
      </c>
    </row>
    <row r="13" spans="1:12" ht="9.75" customHeight="1" x14ac:dyDescent="0.2"/>
    <row r="14" spans="1:12" x14ac:dyDescent="0.2">
      <c r="A14" s="2" t="s">
        <v>3</v>
      </c>
      <c r="B14" s="1" t="s">
        <v>4</v>
      </c>
      <c r="G14" s="51" t="s">
        <v>5</v>
      </c>
      <c r="H14" s="51"/>
      <c r="I14" s="74"/>
      <c r="J14" s="75" t="s">
        <v>6</v>
      </c>
      <c r="K14" s="51"/>
      <c r="L14" s="51"/>
    </row>
    <row r="15" spans="1:12" ht="9.75" customHeight="1" x14ac:dyDescent="0.2">
      <c r="A15" s="2"/>
      <c r="B15" s="1"/>
      <c r="G15" s="10"/>
      <c r="H15" s="10"/>
      <c r="I15" s="11"/>
      <c r="J15" s="10"/>
      <c r="K15" s="10"/>
      <c r="L15" s="10"/>
    </row>
    <row r="16" spans="1:12" x14ac:dyDescent="0.2">
      <c r="B16" s="3" t="s">
        <v>7</v>
      </c>
      <c r="C16" t="str">
        <f>June!C16</f>
        <v>Pending applications from prior months:</v>
      </c>
      <c r="G16" s="44" t="s">
        <v>116</v>
      </c>
      <c r="H16" s="31">
        <f>June!H34</f>
        <v>0</v>
      </c>
      <c r="I16" s="9"/>
      <c r="K16" s="31">
        <f>June!K34</f>
        <v>0</v>
      </c>
    </row>
    <row r="17" spans="2:12" x14ac:dyDescent="0.2">
      <c r="B17" s="3" t="s">
        <v>8</v>
      </c>
      <c r="C17" t="str">
        <f>June!C17</f>
        <v>Applications approved during reported month:</v>
      </c>
      <c r="I17" s="25"/>
      <c r="L17" s="25"/>
    </row>
    <row r="18" spans="2:12" x14ac:dyDescent="0.2">
      <c r="B18" s="3" t="s">
        <v>10</v>
      </c>
      <c r="C18" t="str">
        <f>June!C18</f>
        <v>Applications received during reported month:</v>
      </c>
      <c r="H18" s="24"/>
      <c r="I18" s="9"/>
      <c r="K18" s="24"/>
    </row>
    <row r="19" spans="2:12" x14ac:dyDescent="0.2">
      <c r="B19" s="3" t="s">
        <v>12</v>
      </c>
      <c r="C19" s="5" t="str">
        <f>June!C19</f>
        <v>Applications denied during reported month (by reason):</v>
      </c>
      <c r="I19" s="9"/>
    </row>
    <row r="20" spans="2:12" x14ac:dyDescent="0.2">
      <c r="B20" s="3"/>
      <c r="C20" t="s">
        <v>13</v>
      </c>
      <c r="H20" s="24"/>
      <c r="I20" s="9"/>
      <c r="K20" s="24"/>
    </row>
    <row r="21" spans="2:12" x14ac:dyDescent="0.2">
      <c r="B21" s="3"/>
      <c r="C21" t="s">
        <v>14</v>
      </c>
      <c r="I21" s="9"/>
    </row>
    <row r="22" spans="2:12" x14ac:dyDescent="0.2">
      <c r="B22" s="3"/>
      <c r="C22" t="s">
        <v>15</v>
      </c>
      <c r="H22" s="24"/>
      <c r="I22" s="9"/>
      <c r="K22" s="24"/>
    </row>
    <row r="23" spans="2:12" x14ac:dyDescent="0.2">
      <c r="B23" s="3"/>
      <c r="C23" t="s">
        <v>16</v>
      </c>
      <c r="H23" s="26"/>
      <c r="I23" s="9"/>
      <c r="K23" s="26"/>
    </row>
    <row r="24" spans="2:12" x14ac:dyDescent="0.2">
      <c r="B24" s="3"/>
      <c r="C24" t="s">
        <v>17</v>
      </c>
      <c r="H24" s="26"/>
      <c r="I24" s="9"/>
      <c r="K24" s="26"/>
    </row>
    <row r="25" spans="2:12" x14ac:dyDescent="0.2">
      <c r="B25" s="3"/>
      <c r="C25" t="s">
        <v>18</v>
      </c>
      <c r="H25" s="26"/>
      <c r="I25" s="9"/>
      <c r="K25" s="26"/>
    </row>
    <row r="26" spans="2:12" x14ac:dyDescent="0.2">
      <c r="B26" s="3"/>
      <c r="C26" t="s">
        <v>19</v>
      </c>
      <c r="H26" s="26"/>
      <c r="I26" s="9"/>
      <c r="K26" s="26"/>
    </row>
    <row r="27" spans="2:12" x14ac:dyDescent="0.2">
      <c r="B27" s="3"/>
      <c r="C27" t="s">
        <v>20</v>
      </c>
      <c r="H27" s="26"/>
      <c r="I27" s="9"/>
      <c r="K27" s="26"/>
    </row>
    <row r="28" spans="2:12" x14ac:dyDescent="0.2">
      <c r="B28" s="3"/>
      <c r="C28" t="s">
        <v>21</v>
      </c>
      <c r="H28" s="26"/>
      <c r="I28" s="9"/>
      <c r="K28" s="26"/>
    </row>
    <row r="29" spans="2:12" x14ac:dyDescent="0.2">
      <c r="B29" s="3"/>
      <c r="C29" s="4" t="s">
        <v>22</v>
      </c>
      <c r="H29" s="26"/>
      <c r="I29" s="9"/>
      <c r="K29" s="26"/>
    </row>
    <row r="30" spans="2:12" x14ac:dyDescent="0.2">
      <c r="B30" s="3"/>
      <c r="C30" s="4" t="s">
        <v>126</v>
      </c>
      <c r="H30" s="26"/>
      <c r="I30" s="9"/>
      <c r="K30" s="26"/>
    </row>
    <row r="31" spans="2:12" x14ac:dyDescent="0.2">
      <c r="B31" s="3"/>
      <c r="C31" s="5" t="s">
        <v>155</v>
      </c>
      <c r="E31" s="24"/>
      <c r="F31" s="24"/>
      <c r="G31" s="17"/>
      <c r="H31" s="26"/>
      <c r="I31" s="9"/>
      <c r="K31" s="26"/>
    </row>
    <row r="32" spans="2:12" x14ac:dyDescent="0.2">
      <c r="B32" s="3"/>
      <c r="C32" s="5" t="s">
        <v>156</v>
      </c>
      <c r="E32" s="26"/>
      <c r="F32" s="26"/>
      <c r="G32" s="17"/>
      <c r="H32" s="24"/>
      <c r="I32" s="9"/>
      <c r="K32" s="26"/>
    </row>
    <row r="33" spans="1:12" x14ac:dyDescent="0.2">
      <c r="B33" s="3" t="s">
        <v>25</v>
      </c>
      <c r="C33" t="str">
        <f>June!C33</f>
        <v>Total applications denied during reported month:</v>
      </c>
      <c r="I33" s="36">
        <f>SUM(H20:H32)</f>
        <v>0</v>
      </c>
      <c r="L33" s="36">
        <f>SUM(K20:K32)</f>
        <v>0</v>
      </c>
    </row>
    <row r="34" spans="1:12" x14ac:dyDescent="0.2">
      <c r="B34" s="3" t="s">
        <v>27</v>
      </c>
      <c r="C34" t="str">
        <f>June!C34</f>
        <v>Applications pending at the end of the reported month:</v>
      </c>
      <c r="H34" s="37">
        <f>SUM(H16+H18)-(I17+I33)</f>
        <v>0</v>
      </c>
      <c r="I34" s="9"/>
      <c r="K34" s="37">
        <f>SUM(K16+K18)-(L17+L33)</f>
        <v>0</v>
      </c>
    </row>
    <row r="35" spans="1:12" ht="9.75" customHeight="1" x14ac:dyDescent="0.2">
      <c r="I35" s="9"/>
    </row>
    <row r="36" spans="1:12" x14ac:dyDescent="0.2">
      <c r="A36" s="1" t="s">
        <v>30</v>
      </c>
      <c r="B36" s="1" t="str">
        <f>June!B36</f>
        <v>APPEALS DISPOSITIONS (both county level and administrative)</v>
      </c>
      <c r="I36" s="9"/>
    </row>
    <row r="37" spans="1:12" ht="9.75" customHeight="1" x14ac:dyDescent="0.2">
      <c r="I37" s="9"/>
    </row>
    <row r="38" spans="1:12" x14ac:dyDescent="0.2">
      <c r="B38" s="45" t="s">
        <v>7</v>
      </c>
      <c r="C38" t="str">
        <f>June!C38</f>
        <v>Pending appeals from prior months:</v>
      </c>
      <c r="G38" s="44" t="s">
        <v>152</v>
      </c>
      <c r="H38" s="31">
        <f>June!I48</f>
        <v>0</v>
      </c>
      <c r="I38" s="9"/>
      <c r="K38" s="31">
        <f>June!L48</f>
        <v>0</v>
      </c>
    </row>
    <row r="39" spans="1:12" ht="9.75" customHeight="1" x14ac:dyDescent="0.2">
      <c r="B39" s="3"/>
      <c r="I39" s="9"/>
    </row>
    <row r="40" spans="1:12" x14ac:dyDescent="0.2">
      <c r="B40" s="3" t="s">
        <v>8</v>
      </c>
      <c r="C40" t="str">
        <f>June!C40</f>
        <v>Appeals received during reported month:</v>
      </c>
      <c r="H40" s="24"/>
      <c r="I40" s="9"/>
      <c r="K40" s="24"/>
    </row>
    <row r="41" spans="1:12" ht="9.75" customHeight="1" x14ac:dyDescent="0.2">
      <c r="B41" s="3"/>
      <c r="I41" s="9"/>
    </row>
    <row r="42" spans="1:12" x14ac:dyDescent="0.2">
      <c r="B42" s="3" t="s">
        <v>10</v>
      </c>
      <c r="C42" t="str">
        <f>June!C42</f>
        <v>Total appeals (sum II.1 + II.2):</v>
      </c>
      <c r="I42" s="36">
        <f>SUM(H38+H40)</f>
        <v>0</v>
      </c>
      <c r="L42" s="36">
        <f>SUM(K38+K40)</f>
        <v>0</v>
      </c>
    </row>
    <row r="43" spans="1:12" ht="9.75" customHeight="1" x14ac:dyDescent="0.2">
      <c r="B43" s="3"/>
      <c r="I43" s="9"/>
    </row>
    <row r="44" spans="1:12" x14ac:dyDescent="0.2">
      <c r="B44" s="3" t="s">
        <v>12</v>
      </c>
      <c r="C44" t="str">
        <f>June!C44</f>
        <v>Appeals resolved during reported month:</v>
      </c>
      <c r="I44" s="36">
        <f>SUM(H45:H46)</f>
        <v>0</v>
      </c>
      <c r="L44" s="36">
        <f>SUM(K45:K46)</f>
        <v>0</v>
      </c>
    </row>
    <row r="45" spans="1:12" x14ac:dyDescent="0.2">
      <c r="B45" s="3"/>
      <c r="C45" t="s">
        <v>35</v>
      </c>
      <c r="H45" s="24"/>
      <c r="I45" s="9"/>
      <c r="K45" s="24"/>
    </row>
    <row r="46" spans="1:12" x14ac:dyDescent="0.2">
      <c r="B46" s="3"/>
      <c r="C46" t="s">
        <v>36</v>
      </c>
      <c r="H46" s="26"/>
      <c r="I46" s="23"/>
      <c r="K46" s="26"/>
    </row>
    <row r="47" spans="1:12" ht="9.75" customHeight="1" x14ac:dyDescent="0.2">
      <c r="I47" s="9"/>
    </row>
    <row r="48" spans="1:12" x14ac:dyDescent="0.2">
      <c r="B48" s="3" t="s">
        <v>25</v>
      </c>
      <c r="C48" t="str">
        <f>June!C48</f>
        <v>Appeals pending at the end of the reported month:</v>
      </c>
      <c r="I48" s="36">
        <f>SUM(I42-I44)</f>
        <v>0</v>
      </c>
      <c r="L48" s="36">
        <f>SUM(L42-L44)</f>
        <v>0</v>
      </c>
    </row>
    <row r="49" spans="1:12" ht="3.75" customHeight="1" x14ac:dyDescent="0.2">
      <c r="A49" s="7"/>
      <c r="B49" s="7"/>
      <c r="C49" s="7"/>
      <c r="D49" s="7"/>
      <c r="E49" s="7"/>
      <c r="F49" s="7"/>
      <c r="G49" s="7"/>
      <c r="H49" s="7"/>
      <c r="I49" s="47"/>
      <c r="J49" s="7"/>
      <c r="K49" s="7"/>
      <c r="L49" s="7"/>
    </row>
    <row r="50" spans="1:12" x14ac:dyDescent="0.2">
      <c r="A50" s="1" t="s">
        <v>38</v>
      </c>
      <c r="B50" s="1" t="str">
        <f>June!B50</f>
        <v>PREPARED BY:</v>
      </c>
    </row>
    <row r="51" spans="1:12" ht="13.5" customHeight="1" x14ac:dyDescent="0.2"/>
    <row r="52" spans="1:12" x14ac:dyDescent="0.2">
      <c r="A52" s="6"/>
      <c r="B52" s="6" t="str">
        <f>June!B52</f>
        <v>Name:</v>
      </c>
      <c r="C52" s="65"/>
      <c r="D52" s="65"/>
      <c r="E52" s="65"/>
      <c r="F52" s="65"/>
      <c r="G52" s="65"/>
      <c r="H52" s="65"/>
      <c r="I52" s="6" t="s">
        <v>39</v>
      </c>
      <c r="J52" s="65"/>
      <c r="K52" s="65"/>
      <c r="L52" s="65"/>
    </row>
    <row r="53" spans="1:12" ht="9" customHeight="1" x14ac:dyDescent="0.2">
      <c r="A53" s="6"/>
      <c r="B53" s="6"/>
      <c r="I53" s="6"/>
    </row>
    <row r="54" spans="1:12" x14ac:dyDescent="0.2">
      <c r="A54" s="73" t="str">
        <f>June!A54</f>
        <v>Email Address:</v>
      </c>
      <c r="B54" s="73"/>
      <c r="C54" s="65"/>
      <c r="D54" s="65"/>
      <c r="E54" s="65"/>
      <c r="F54" s="65"/>
      <c r="G54" s="65"/>
      <c r="H54" s="65"/>
      <c r="I54" s="6" t="str">
        <f>June!I54</f>
        <v>Phone:</v>
      </c>
      <c r="J54" s="66"/>
      <c r="K54" s="66"/>
      <c r="L54" s="66"/>
    </row>
    <row r="55" spans="1:12" ht="9.75" customHeight="1" x14ac:dyDescent="0.2">
      <c r="A55" s="6"/>
      <c r="B55" s="6"/>
      <c r="C55" s="17"/>
      <c r="D55" s="17"/>
      <c r="E55" s="17"/>
      <c r="F55" s="17"/>
      <c r="G55" s="17"/>
      <c r="H55" s="17"/>
      <c r="I55" s="6"/>
    </row>
    <row r="56" spans="1:12" x14ac:dyDescent="0.2">
      <c r="A56" s="73" t="s">
        <v>40</v>
      </c>
      <c r="B56" s="73"/>
      <c r="C56" s="68"/>
      <c r="D56" s="68"/>
      <c r="E56" s="68"/>
      <c r="F56" s="68"/>
      <c r="G56" s="68"/>
      <c r="H56" s="68"/>
      <c r="I56" s="6" t="s">
        <v>41</v>
      </c>
      <c r="J56" s="65"/>
      <c r="K56" s="65"/>
      <c r="L56" s="65"/>
    </row>
    <row r="58" spans="1:12" x14ac:dyDescent="0.2">
      <c r="A58" s="1" t="s">
        <v>120</v>
      </c>
      <c r="C58" s="71"/>
      <c r="D58" s="71"/>
      <c r="E58" s="71"/>
      <c r="F58" s="71"/>
      <c r="G58" s="71"/>
      <c r="H58" s="71"/>
      <c r="I58" s="71"/>
      <c r="J58" s="71"/>
      <c r="K58" s="71"/>
      <c r="L58" s="71"/>
    </row>
    <row r="59" spans="1:12" x14ac:dyDescent="0.2">
      <c r="C59" s="71"/>
      <c r="D59" s="71"/>
      <c r="E59" s="71"/>
      <c r="F59" s="71"/>
      <c r="G59" s="71"/>
      <c r="H59" s="71"/>
      <c r="I59" s="71"/>
      <c r="J59" s="71"/>
      <c r="K59" s="71"/>
      <c r="L59" s="71"/>
    </row>
    <row r="60" spans="1:12" x14ac:dyDescent="0.2">
      <c r="C60" s="71"/>
      <c r="D60" s="71"/>
      <c r="E60" s="71"/>
      <c r="F60" s="71"/>
      <c r="G60" s="71"/>
      <c r="H60" s="71"/>
      <c r="I60" s="71"/>
      <c r="J60" s="71"/>
      <c r="K60" s="71"/>
      <c r="L60" s="71"/>
    </row>
    <row r="61" spans="1:12" x14ac:dyDescent="0.2">
      <c r="A61" s="2"/>
      <c r="B61" s="2"/>
      <c r="C61" s="2"/>
      <c r="D61" s="2"/>
      <c r="E61" s="2"/>
      <c r="F61" s="2"/>
      <c r="G61" s="2"/>
      <c r="H61" s="2"/>
      <c r="I61" s="2"/>
      <c r="J61" s="2"/>
      <c r="K61" s="2"/>
      <c r="L61" s="2"/>
    </row>
    <row r="63" spans="1:12" x14ac:dyDescent="0.2">
      <c r="A63" s="10"/>
      <c r="B63" s="16"/>
      <c r="C63" s="16"/>
      <c r="D63" s="16"/>
      <c r="E63" s="16"/>
      <c r="F63" s="16"/>
      <c r="G63" s="16"/>
      <c r="H63" s="16"/>
      <c r="I63" s="16"/>
      <c r="J63" s="16"/>
      <c r="K63" s="16"/>
      <c r="L63" s="16"/>
    </row>
    <row r="64" spans="1:12" x14ac:dyDescent="0.2">
      <c r="A64" s="10"/>
      <c r="B64" s="16"/>
      <c r="C64" s="16"/>
      <c r="D64" s="16"/>
      <c r="E64" s="16"/>
      <c r="F64" s="16"/>
      <c r="G64" s="16"/>
      <c r="H64" s="16"/>
      <c r="I64" s="16"/>
      <c r="J64" s="16"/>
      <c r="K64" s="16"/>
      <c r="L64" s="16"/>
    </row>
    <row r="66" spans="2:9" x14ac:dyDescent="0.2">
      <c r="B66" s="3"/>
      <c r="H66" s="17"/>
    </row>
    <row r="67" spans="2:9" x14ac:dyDescent="0.2">
      <c r="B67" s="3"/>
      <c r="H67" s="17"/>
    </row>
    <row r="68" spans="2:9" x14ac:dyDescent="0.2">
      <c r="B68" s="3"/>
      <c r="I68" s="17"/>
    </row>
    <row r="69" spans="2:9" x14ac:dyDescent="0.2">
      <c r="B69" s="3"/>
      <c r="I69" s="17"/>
    </row>
    <row r="70" spans="2:9" x14ac:dyDescent="0.2">
      <c r="B70" s="3"/>
      <c r="H70" s="17"/>
    </row>
    <row r="71" spans="2:9" x14ac:dyDescent="0.2">
      <c r="B71" s="3"/>
      <c r="H71" s="17"/>
    </row>
    <row r="72" spans="2:9" x14ac:dyDescent="0.2">
      <c r="B72" s="3"/>
      <c r="C72" s="5"/>
    </row>
    <row r="73" spans="2:9" x14ac:dyDescent="0.2">
      <c r="B73" s="3"/>
      <c r="H73" s="17"/>
    </row>
    <row r="74" spans="2:9" x14ac:dyDescent="0.2">
      <c r="B74" s="3"/>
    </row>
    <row r="75" spans="2:9" x14ac:dyDescent="0.2">
      <c r="B75" s="3"/>
      <c r="H75" s="17"/>
    </row>
    <row r="76" spans="2:9" x14ac:dyDescent="0.2">
      <c r="B76" s="3"/>
      <c r="H76" s="17"/>
    </row>
    <row r="77" spans="2:9" x14ac:dyDescent="0.2">
      <c r="B77" s="3"/>
      <c r="H77" s="17"/>
    </row>
    <row r="78" spans="2:9" x14ac:dyDescent="0.2">
      <c r="B78" s="3"/>
      <c r="H78" s="17"/>
    </row>
    <row r="79" spans="2:9" x14ac:dyDescent="0.2">
      <c r="B79" s="3"/>
      <c r="H79" s="17"/>
    </row>
    <row r="80" spans="2:9" x14ac:dyDescent="0.2">
      <c r="B80" s="3"/>
      <c r="H80" s="17"/>
    </row>
    <row r="81" spans="1:9" x14ac:dyDescent="0.2">
      <c r="B81" s="3"/>
      <c r="H81" s="17"/>
    </row>
    <row r="82" spans="1:9" x14ac:dyDescent="0.2">
      <c r="B82" s="3"/>
      <c r="C82" s="4"/>
      <c r="H82" s="17"/>
    </row>
    <row r="83" spans="1:9" x14ac:dyDescent="0.2">
      <c r="B83" s="3"/>
      <c r="H83" s="17"/>
    </row>
    <row r="84" spans="1:9" x14ac:dyDescent="0.2">
      <c r="B84" s="3"/>
      <c r="H84" s="17"/>
    </row>
    <row r="85" spans="1:9" x14ac:dyDescent="0.2">
      <c r="B85" s="3"/>
      <c r="I85" s="20"/>
    </row>
    <row r="86" spans="1:9" x14ac:dyDescent="0.2">
      <c r="B86" s="3"/>
      <c r="H86" s="20"/>
    </row>
    <row r="90" spans="1:9" x14ac:dyDescent="0.2">
      <c r="A90" s="1"/>
      <c r="B90" s="1"/>
    </row>
    <row r="92" spans="1:9" x14ac:dyDescent="0.2">
      <c r="B92" s="3"/>
    </row>
    <row r="93" spans="1:9" x14ac:dyDescent="0.2">
      <c r="B93" s="3"/>
      <c r="H93" s="17"/>
    </row>
    <row r="94" spans="1:9" x14ac:dyDescent="0.2">
      <c r="B94" s="3"/>
    </row>
    <row r="95" spans="1:9" x14ac:dyDescent="0.2">
      <c r="B95" s="3"/>
      <c r="H95" s="17"/>
    </row>
    <row r="96" spans="1:9" x14ac:dyDescent="0.2">
      <c r="B96" s="3"/>
    </row>
    <row r="97" spans="2:9" x14ac:dyDescent="0.2">
      <c r="B97" s="3"/>
      <c r="I97" s="20"/>
    </row>
    <row r="98" spans="2:9" x14ac:dyDescent="0.2">
      <c r="B98" s="3"/>
    </row>
    <row r="99" spans="2:9" x14ac:dyDescent="0.2">
      <c r="B99" s="3"/>
      <c r="I99" s="20"/>
    </row>
    <row r="100" spans="2:9" x14ac:dyDescent="0.2">
      <c r="B100" s="3"/>
    </row>
    <row r="101" spans="2:9" x14ac:dyDescent="0.2">
      <c r="B101" s="3"/>
      <c r="H101" s="17"/>
    </row>
    <row r="103" spans="2:9" x14ac:dyDescent="0.2">
      <c r="H103" s="17"/>
    </row>
    <row r="105" spans="2:9" x14ac:dyDescent="0.2">
      <c r="B105" s="3"/>
      <c r="I105" s="20"/>
    </row>
  </sheetData>
  <sheetProtection password="C78E" sheet="1" objects="1" scenarios="1" formatCells="0"/>
  <mergeCells count="19">
    <mergeCell ref="J56:L56"/>
    <mergeCell ref="C52:H52"/>
    <mergeCell ref="J14:L14"/>
    <mergeCell ref="C58:L60"/>
    <mergeCell ref="A12:B12"/>
    <mergeCell ref="G14:I14"/>
    <mergeCell ref="C54:H54"/>
    <mergeCell ref="A1:L1"/>
    <mergeCell ref="A2:L2"/>
    <mergeCell ref="A3:L3"/>
    <mergeCell ref="A10:L10"/>
    <mergeCell ref="A11:B11"/>
    <mergeCell ref="A56:B56"/>
    <mergeCell ref="A54:B54"/>
    <mergeCell ref="J52:L52"/>
    <mergeCell ref="C12:G12"/>
    <mergeCell ref="C56:H56"/>
    <mergeCell ref="A5:L8"/>
    <mergeCell ref="J54:L54"/>
  </mergeCells>
  <phoneticPr fontId="0" type="noConversion"/>
  <pageMargins left="0.27" right="0.31" top="0.44" bottom="0.5" header="0.35" footer="0.24"/>
  <pageSetup orientation="portrait" r:id="rId1"/>
  <headerFooter alignWithMargins="0">
    <oddFooter>&amp;L&amp;8HCRA Form Revised......... December 1998</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105"/>
  <sheetViews>
    <sheetView zoomScale="85" workbookViewId="0">
      <selection activeCell="D31" sqref="D31:G32"/>
    </sheetView>
  </sheetViews>
  <sheetFormatPr defaultRowHeight="12.75" x14ac:dyDescent="0.2"/>
  <cols>
    <col min="1" max="1" width="3.6640625" customWidth="1"/>
    <col min="2" max="2" width="8.1640625" customWidth="1"/>
    <col min="5" max="5" width="8.33203125" customWidth="1"/>
    <col min="7" max="7" width="10.33203125" customWidth="1"/>
    <col min="8" max="8" width="10" customWidth="1"/>
    <col min="9" max="9" width="11.33203125" customWidth="1"/>
    <col min="10" max="10" width="4.83203125" customWidth="1"/>
    <col min="11" max="11" width="12.6640625" customWidth="1"/>
    <col min="12" max="12" width="12.5" customWidth="1"/>
  </cols>
  <sheetData>
    <row r="1" spans="1:12" x14ac:dyDescent="0.2">
      <c r="A1" s="56" t="str">
        <f>October!A1</f>
        <v>Fiscal Year 2023-2024</v>
      </c>
      <c r="B1" s="57"/>
      <c r="C1" s="57"/>
      <c r="D1" s="57"/>
      <c r="E1" s="57"/>
      <c r="F1" s="57"/>
      <c r="G1" s="57"/>
      <c r="H1" s="57"/>
      <c r="I1" s="57"/>
      <c r="J1" s="57"/>
      <c r="K1" s="57"/>
      <c r="L1" s="58"/>
    </row>
    <row r="2" spans="1:12" x14ac:dyDescent="0.2">
      <c r="A2" s="59" t="s">
        <v>0</v>
      </c>
      <c r="B2" s="60"/>
      <c r="C2" s="60"/>
      <c r="D2" s="60"/>
      <c r="E2" s="60"/>
      <c r="F2" s="60"/>
      <c r="G2" s="60"/>
      <c r="H2" s="60"/>
      <c r="I2" s="60"/>
      <c r="J2" s="60"/>
      <c r="K2" s="60"/>
      <c r="L2" s="61"/>
    </row>
    <row r="3" spans="1:12" x14ac:dyDescent="0.2">
      <c r="A3" s="62" t="s">
        <v>1</v>
      </c>
      <c r="B3" s="63"/>
      <c r="C3" s="63"/>
      <c r="D3" s="63"/>
      <c r="E3" s="63"/>
      <c r="F3" s="63"/>
      <c r="G3" s="63"/>
      <c r="H3" s="63"/>
      <c r="I3" s="63"/>
      <c r="J3" s="63"/>
      <c r="K3" s="63"/>
      <c r="L3" s="64"/>
    </row>
    <row r="4" spans="1:12" ht="3.75" customHeight="1" x14ac:dyDescent="0.2"/>
    <row r="5" spans="1:12" x14ac:dyDescent="0.2">
      <c r="A5" s="79" t="str">
        <f>October!A5</f>
        <v>DIRECTIONS:  Please complete this report form and submit by the 15th of the month following the month being reported to the Agency for Health Care Administration, Bureau of Health Facility Regulation at: 2727 Mahan Drive, Mail Stop 28, Tallahassee, FL  32308 OR via email to HCRA@ahca.myflorida.com.  Please contact the HCRA liaison at (850) 412-4319 if you have any questions.</v>
      </c>
      <c r="B5" s="79"/>
      <c r="C5" s="79"/>
      <c r="D5" s="79"/>
      <c r="E5" s="79"/>
      <c r="F5" s="79"/>
      <c r="G5" s="79"/>
      <c r="H5" s="79"/>
      <c r="I5" s="79"/>
      <c r="J5" s="79"/>
      <c r="K5" s="79"/>
      <c r="L5" s="79"/>
    </row>
    <row r="6" spans="1:12" x14ac:dyDescent="0.2">
      <c r="A6" s="79"/>
      <c r="B6" s="79"/>
      <c r="C6" s="79"/>
      <c r="D6" s="79"/>
      <c r="E6" s="79"/>
      <c r="F6" s="79"/>
      <c r="G6" s="79"/>
      <c r="H6" s="79"/>
      <c r="I6" s="79"/>
      <c r="J6" s="79"/>
      <c r="K6" s="79"/>
      <c r="L6" s="79"/>
    </row>
    <row r="7" spans="1:12" x14ac:dyDescent="0.2">
      <c r="A7" s="79"/>
      <c r="B7" s="79"/>
      <c r="C7" s="79"/>
      <c r="D7" s="79"/>
      <c r="E7" s="79"/>
      <c r="F7" s="79"/>
      <c r="G7" s="79"/>
      <c r="H7" s="79"/>
      <c r="I7" s="79"/>
      <c r="J7" s="79"/>
      <c r="K7" s="79"/>
      <c r="L7" s="79"/>
    </row>
    <row r="8" spans="1:12" x14ac:dyDescent="0.2">
      <c r="A8" s="79"/>
      <c r="B8" s="79"/>
      <c r="C8" s="79"/>
      <c r="D8" s="79"/>
      <c r="E8" s="79"/>
      <c r="F8" s="79"/>
      <c r="G8" s="79"/>
      <c r="H8" s="79"/>
      <c r="I8" s="79"/>
      <c r="J8" s="79"/>
      <c r="K8" s="79"/>
      <c r="L8" s="79"/>
    </row>
    <row r="9" spans="1:12" ht="9" customHeight="1" x14ac:dyDescent="0.2">
      <c r="A9" s="7"/>
      <c r="B9" s="7"/>
      <c r="C9" s="7"/>
      <c r="D9" s="7"/>
      <c r="E9" s="7"/>
      <c r="F9" s="7"/>
      <c r="G9" s="7"/>
      <c r="H9" s="7"/>
      <c r="I9" s="7"/>
      <c r="J9" s="7"/>
      <c r="K9" s="7"/>
      <c r="L9" s="7"/>
    </row>
    <row r="10" spans="1:12" x14ac:dyDescent="0.2">
      <c r="A10" s="49" t="s">
        <v>119</v>
      </c>
      <c r="B10" s="49"/>
      <c r="C10" s="49"/>
      <c r="D10" s="49"/>
      <c r="E10" s="49"/>
      <c r="F10" s="49"/>
      <c r="G10" s="49"/>
      <c r="H10" s="49"/>
      <c r="I10" s="49"/>
      <c r="J10" s="49"/>
      <c r="K10" s="49"/>
      <c r="L10" s="49"/>
    </row>
    <row r="11" spans="1:12" x14ac:dyDescent="0.2">
      <c r="A11" s="49" t="s">
        <v>77</v>
      </c>
      <c r="B11" s="49"/>
    </row>
    <row r="12" spans="1:12" x14ac:dyDescent="0.2">
      <c r="A12" s="67" t="s">
        <v>78</v>
      </c>
      <c r="B12" s="67"/>
      <c r="C12" s="78" t="str">
        <f>IF(October!C12=0, "", October!C12)</f>
        <v/>
      </c>
      <c r="D12" s="78"/>
      <c r="E12" s="78"/>
      <c r="F12" s="78"/>
      <c r="G12" s="78"/>
      <c r="H12" s="8" t="s">
        <v>2</v>
      </c>
      <c r="I12" s="2"/>
      <c r="J12" s="15"/>
      <c r="K12" s="40" t="s">
        <v>83</v>
      </c>
      <c r="L12" s="34">
        <f>January!L12</f>
        <v>2024</v>
      </c>
    </row>
    <row r="13" spans="1:12" ht="9.75" customHeight="1" x14ac:dyDescent="0.2"/>
    <row r="14" spans="1:12" x14ac:dyDescent="0.2">
      <c r="A14" s="2" t="s">
        <v>3</v>
      </c>
      <c r="B14" s="1" t="s">
        <v>4</v>
      </c>
      <c r="G14" s="51" t="s">
        <v>5</v>
      </c>
      <c r="H14" s="51"/>
      <c r="I14" s="74"/>
      <c r="J14" s="75" t="s">
        <v>6</v>
      </c>
      <c r="K14" s="51"/>
      <c r="L14" s="51"/>
    </row>
    <row r="15" spans="1:12" ht="9.75" customHeight="1" x14ac:dyDescent="0.2">
      <c r="A15" s="2"/>
      <c r="B15" s="1"/>
      <c r="G15" s="10"/>
      <c r="H15" s="10"/>
      <c r="I15" s="11"/>
      <c r="J15" s="10"/>
      <c r="K15" s="10"/>
      <c r="L15" s="10"/>
    </row>
    <row r="16" spans="1:12" x14ac:dyDescent="0.2">
      <c r="B16" s="3" t="s">
        <v>7</v>
      </c>
      <c r="C16" t="str">
        <f>July!C16</f>
        <v>Pending applications from prior months:</v>
      </c>
      <c r="G16" s="44" t="s">
        <v>117</v>
      </c>
      <c r="H16" s="31">
        <f>July!H34</f>
        <v>0</v>
      </c>
      <c r="I16" s="9"/>
      <c r="K16" s="31">
        <f>July!K34</f>
        <v>0</v>
      </c>
    </row>
    <row r="17" spans="2:12" x14ac:dyDescent="0.2">
      <c r="B17" s="3" t="s">
        <v>8</v>
      </c>
      <c r="C17" t="str">
        <f>July!C17</f>
        <v>Applications approved during reported month:</v>
      </c>
      <c r="I17" s="43"/>
      <c r="L17" s="25"/>
    </row>
    <row r="18" spans="2:12" x14ac:dyDescent="0.2">
      <c r="B18" s="3" t="s">
        <v>10</v>
      </c>
      <c r="C18" t="str">
        <f>July!C18</f>
        <v>Applications received during reported month:</v>
      </c>
      <c r="H18" s="24"/>
      <c r="I18" s="9"/>
      <c r="K18" s="24"/>
    </row>
    <row r="19" spans="2:12" x14ac:dyDescent="0.2">
      <c r="B19" s="3" t="s">
        <v>12</v>
      </c>
      <c r="C19" s="5" t="str">
        <f>July!C19</f>
        <v>Applications denied during reported month (by reason):</v>
      </c>
      <c r="I19" s="9"/>
    </row>
    <row r="20" spans="2:12" x14ac:dyDescent="0.2">
      <c r="B20" s="3"/>
      <c r="C20" t="s">
        <v>13</v>
      </c>
      <c r="H20" s="24"/>
      <c r="I20" s="9"/>
      <c r="K20" s="24"/>
    </row>
    <row r="21" spans="2:12" x14ac:dyDescent="0.2">
      <c r="B21" s="3"/>
      <c r="C21" t="s">
        <v>14</v>
      </c>
      <c r="I21" s="9"/>
    </row>
    <row r="22" spans="2:12" x14ac:dyDescent="0.2">
      <c r="B22" s="3"/>
      <c r="C22" t="s">
        <v>15</v>
      </c>
      <c r="H22" s="24"/>
      <c r="I22" s="9"/>
      <c r="K22" s="24"/>
    </row>
    <row r="23" spans="2:12" x14ac:dyDescent="0.2">
      <c r="B23" s="3"/>
      <c r="C23" t="s">
        <v>16</v>
      </c>
      <c r="H23" s="26"/>
      <c r="I23" s="9"/>
      <c r="K23" s="26"/>
    </row>
    <row r="24" spans="2:12" x14ac:dyDescent="0.2">
      <c r="B24" s="3"/>
      <c r="C24" t="s">
        <v>17</v>
      </c>
      <c r="H24" s="26"/>
      <c r="I24" s="9"/>
      <c r="K24" s="26"/>
    </row>
    <row r="25" spans="2:12" x14ac:dyDescent="0.2">
      <c r="B25" s="3"/>
      <c r="C25" t="s">
        <v>18</v>
      </c>
      <c r="H25" s="26"/>
      <c r="I25" s="9"/>
      <c r="K25" s="26"/>
    </row>
    <row r="26" spans="2:12" x14ac:dyDescent="0.2">
      <c r="B26" s="3"/>
      <c r="C26" t="s">
        <v>19</v>
      </c>
      <c r="H26" s="26"/>
      <c r="I26" s="9"/>
      <c r="K26" s="26"/>
    </row>
    <row r="27" spans="2:12" x14ac:dyDescent="0.2">
      <c r="B27" s="3"/>
      <c r="C27" t="s">
        <v>20</v>
      </c>
      <c r="H27" s="26"/>
      <c r="I27" s="9"/>
      <c r="K27" s="26"/>
    </row>
    <row r="28" spans="2:12" x14ac:dyDescent="0.2">
      <c r="B28" s="3"/>
      <c r="C28" t="s">
        <v>21</v>
      </c>
      <c r="H28" s="26"/>
      <c r="I28" s="9"/>
      <c r="K28" s="26"/>
    </row>
    <row r="29" spans="2:12" x14ac:dyDescent="0.2">
      <c r="B29" s="3"/>
      <c r="C29" s="4" t="s">
        <v>22</v>
      </c>
      <c r="H29" s="26"/>
      <c r="I29" s="9"/>
      <c r="K29" s="26"/>
    </row>
    <row r="30" spans="2:12" x14ac:dyDescent="0.2">
      <c r="B30" s="3"/>
      <c r="C30" s="4" t="s">
        <v>126</v>
      </c>
      <c r="H30" s="26"/>
      <c r="I30" s="9"/>
      <c r="K30" s="26"/>
    </row>
    <row r="31" spans="2:12" x14ac:dyDescent="0.2">
      <c r="B31" s="3"/>
      <c r="C31" s="5" t="s">
        <v>155</v>
      </c>
      <c r="E31" s="24"/>
      <c r="F31" s="24"/>
      <c r="G31" s="17"/>
      <c r="H31" s="26"/>
      <c r="I31" s="9"/>
      <c r="K31" s="26"/>
    </row>
    <row r="32" spans="2:12" x14ac:dyDescent="0.2">
      <c r="B32" s="3"/>
      <c r="C32" s="5" t="s">
        <v>156</v>
      </c>
      <c r="E32" s="26"/>
      <c r="F32" s="26"/>
      <c r="G32" s="17"/>
      <c r="H32" s="24"/>
      <c r="I32" s="9"/>
      <c r="K32" s="26"/>
    </row>
    <row r="33" spans="1:12" x14ac:dyDescent="0.2">
      <c r="B33" s="3" t="s">
        <v>25</v>
      </c>
      <c r="C33" t="str">
        <f>July!C33</f>
        <v>Total applications denied during reported month:</v>
      </c>
      <c r="I33" s="32">
        <f>SUM(H20:H32)</f>
        <v>0</v>
      </c>
      <c r="L33" s="36">
        <f>SUM(K20:K32)</f>
        <v>0</v>
      </c>
    </row>
    <row r="34" spans="1:12" x14ac:dyDescent="0.2">
      <c r="B34" s="3" t="s">
        <v>27</v>
      </c>
      <c r="C34" t="str">
        <f>July!C34</f>
        <v>Applications pending at the end of the reported month:</v>
      </c>
      <c r="H34" s="37">
        <f>SUM(H16+H18)-(I17+I33)</f>
        <v>0</v>
      </c>
      <c r="I34" s="9"/>
      <c r="K34" s="37">
        <f>SUM(K16+K18)-(L17+L33)</f>
        <v>0</v>
      </c>
    </row>
    <row r="35" spans="1:12" ht="9.75" customHeight="1" x14ac:dyDescent="0.2">
      <c r="I35" s="9"/>
    </row>
    <row r="36" spans="1:12" x14ac:dyDescent="0.2">
      <c r="A36" s="1" t="s">
        <v>30</v>
      </c>
      <c r="B36" s="1" t="str">
        <f>July!B36</f>
        <v>APPEALS DISPOSITIONS (both county level and administrative)</v>
      </c>
      <c r="I36" s="9"/>
    </row>
    <row r="37" spans="1:12" ht="9.75" customHeight="1" x14ac:dyDescent="0.2">
      <c r="I37" s="9"/>
    </row>
    <row r="38" spans="1:12" x14ac:dyDescent="0.2">
      <c r="B38" s="45" t="s">
        <v>7</v>
      </c>
      <c r="C38" t="str">
        <f>July!C38</f>
        <v>Pending appeals from prior months:</v>
      </c>
      <c r="G38" s="44" t="s">
        <v>153</v>
      </c>
      <c r="H38" s="31">
        <f>July!I48</f>
        <v>0</v>
      </c>
      <c r="I38" s="9"/>
      <c r="K38" s="31">
        <f>July!L48</f>
        <v>0</v>
      </c>
    </row>
    <row r="39" spans="1:12" ht="9.75" customHeight="1" x14ac:dyDescent="0.2">
      <c r="B39" s="3"/>
      <c r="I39" s="9"/>
    </row>
    <row r="40" spans="1:12" x14ac:dyDescent="0.2">
      <c r="B40" s="3" t="s">
        <v>8</v>
      </c>
      <c r="C40" t="str">
        <f>July!C40</f>
        <v>Appeals received during reported month:</v>
      </c>
      <c r="H40" s="24"/>
      <c r="I40" s="9"/>
      <c r="K40" s="24"/>
    </row>
    <row r="41" spans="1:12" ht="8.25" customHeight="1" x14ac:dyDescent="0.2">
      <c r="B41" s="3"/>
      <c r="I41" s="9"/>
    </row>
    <row r="42" spans="1:12" x14ac:dyDescent="0.2">
      <c r="B42" s="3" t="s">
        <v>10</v>
      </c>
      <c r="C42" t="str">
        <f>July!C42</f>
        <v>Total appeals (sum II.1 + II.2):</v>
      </c>
      <c r="I42" s="36">
        <f>SUM(H38+H40)</f>
        <v>0</v>
      </c>
      <c r="L42" s="36">
        <f>SUM(K38+K40)</f>
        <v>0</v>
      </c>
    </row>
    <row r="43" spans="1:12" ht="9.75" customHeight="1" x14ac:dyDescent="0.2">
      <c r="B43" s="3"/>
      <c r="I43" s="9"/>
    </row>
    <row r="44" spans="1:12" x14ac:dyDescent="0.2">
      <c r="B44" s="3" t="s">
        <v>12</v>
      </c>
      <c r="C44" t="str">
        <f>July!C44</f>
        <v>Appeals resolved during reported month:</v>
      </c>
      <c r="I44" s="36">
        <f>SUM(H45:H46)</f>
        <v>0</v>
      </c>
      <c r="L44" s="36">
        <f>SUM(K45:K46)</f>
        <v>0</v>
      </c>
    </row>
    <row r="45" spans="1:12" x14ac:dyDescent="0.2">
      <c r="B45" s="3"/>
      <c r="C45" t="s">
        <v>35</v>
      </c>
      <c r="H45" s="24"/>
      <c r="I45" s="9"/>
      <c r="K45" s="24"/>
    </row>
    <row r="46" spans="1:12" x14ac:dyDescent="0.2">
      <c r="B46" s="3"/>
      <c r="C46" t="s">
        <v>36</v>
      </c>
      <c r="H46" s="26"/>
      <c r="I46" s="9"/>
      <c r="K46" s="26"/>
    </row>
    <row r="47" spans="1:12" ht="9.75" customHeight="1" x14ac:dyDescent="0.2">
      <c r="I47" s="9"/>
    </row>
    <row r="48" spans="1:12" x14ac:dyDescent="0.2">
      <c r="B48" s="3" t="s">
        <v>25</v>
      </c>
      <c r="C48" t="str">
        <f>July!C48</f>
        <v>Appeals pending at the end of the reported month:</v>
      </c>
      <c r="I48" s="36">
        <f>SUM(I42-I44)</f>
        <v>0</v>
      </c>
      <c r="L48" s="36">
        <f>SUM(L42-L44)</f>
        <v>0</v>
      </c>
    </row>
    <row r="49" spans="1:12" ht="3" customHeight="1" x14ac:dyDescent="0.2">
      <c r="A49" s="7"/>
      <c r="B49" s="7"/>
      <c r="C49" s="7"/>
      <c r="D49" s="7"/>
      <c r="E49" s="7"/>
      <c r="F49" s="7"/>
      <c r="G49" s="7"/>
      <c r="H49" s="7"/>
      <c r="I49" s="47"/>
      <c r="J49" s="7"/>
      <c r="K49" s="7"/>
      <c r="L49" s="7"/>
    </row>
    <row r="50" spans="1:12" x14ac:dyDescent="0.2">
      <c r="A50" s="1" t="s">
        <v>38</v>
      </c>
      <c r="B50" s="1" t="str">
        <f>July!B50</f>
        <v>PREPARED BY:</v>
      </c>
    </row>
    <row r="52" spans="1:12" x14ac:dyDescent="0.2">
      <c r="A52" s="6"/>
      <c r="B52" s="6" t="str">
        <f>July!B52</f>
        <v>Name:</v>
      </c>
      <c r="C52" s="65"/>
      <c r="D52" s="65"/>
      <c r="E52" s="65"/>
      <c r="F52" s="65"/>
      <c r="G52" s="65"/>
      <c r="H52" s="65"/>
      <c r="I52" s="6" t="s">
        <v>39</v>
      </c>
      <c r="J52" s="65"/>
      <c r="K52" s="65"/>
      <c r="L52" s="65"/>
    </row>
    <row r="53" spans="1:12" ht="9" customHeight="1" x14ac:dyDescent="0.2">
      <c r="A53" s="6"/>
      <c r="B53" s="6"/>
      <c r="I53" s="6"/>
    </row>
    <row r="54" spans="1:12" x14ac:dyDescent="0.2">
      <c r="A54" s="73" t="str">
        <f>July!A54</f>
        <v>Email Address:</v>
      </c>
      <c r="B54" s="73"/>
      <c r="C54" s="65"/>
      <c r="D54" s="65"/>
      <c r="E54" s="65"/>
      <c r="F54" s="65"/>
      <c r="G54" s="65"/>
      <c r="H54" s="65"/>
      <c r="I54" s="6" t="str">
        <f>July!I54</f>
        <v>Phone:</v>
      </c>
      <c r="J54" s="66"/>
      <c r="K54" s="66"/>
      <c r="L54" s="66"/>
    </row>
    <row r="55" spans="1:12" ht="9.75" customHeight="1" x14ac:dyDescent="0.2">
      <c r="A55" s="6"/>
      <c r="B55" s="6"/>
      <c r="I55" s="6"/>
    </row>
    <row r="56" spans="1:12" x14ac:dyDescent="0.2">
      <c r="A56" s="73" t="s">
        <v>40</v>
      </c>
      <c r="B56" s="73"/>
      <c r="C56" s="65"/>
      <c r="D56" s="65"/>
      <c r="E56" s="65"/>
      <c r="F56" s="65"/>
      <c r="G56" s="65"/>
      <c r="H56" s="65"/>
      <c r="I56" s="6" t="s">
        <v>41</v>
      </c>
      <c r="J56" s="65"/>
      <c r="K56" s="65"/>
      <c r="L56" s="65"/>
    </row>
    <row r="57" spans="1:12" ht="9.75" customHeight="1" x14ac:dyDescent="0.2"/>
    <row r="58" spans="1:12" x14ac:dyDescent="0.2">
      <c r="B58" s="1" t="s">
        <v>120</v>
      </c>
      <c r="C58" s="71"/>
      <c r="D58" s="71"/>
      <c r="E58" s="71"/>
      <c r="F58" s="71"/>
      <c r="G58" s="71"/>
      <c r="H58" s="71"/>
      <c r="I58" s="71"/>
      <c r="J58" s="71"/>
      <c r="K58" s="71"/>
      <c r="L58" s="71"/>
    </row>
    <row r="59" spans="1:12" x14ac:dyDescent="0.2">
      <c r="C59" s="71"/>
      <c r="D59" s="71"/>
      <c r="E59" s="71"/>
      <c r="F59" s="71"/>
      <c r="G59" s="71"/>
      <c r="H59" s="71"/>
      <c r="I59" s="71"/>
      <c r="J59" s="71"/>
      <c r="K59" s="71"/>
      <c r="L59" s="71"/>
    </row>
    <row r="60" spans="1:12" x14ac:dyDescent="0.2">
      <c r="C60" s="71"/>
      <c r="D60" s="71"/>
      <c r="E60" s="71"/>
      <c r="F60" s="71"/>
      <c r="G60" s="71"/>
      <c r="H60" s="71"/>
      <c r="I60" s="71"/>
      <c r="J60" s="71"/>
      <c r="K60" s="71"/>
      <c r="L60" s="71"/>
    </row>
    <row r="61" spans="1:12" x14ac:dyDescent="0.2">
      <c r="A61" s="2"/>
      <c r="B61" s="2"/>
      <c r="C61" s="2"/>
      <c r="D61" s="2"/>
      <c r="E61" s="2"/>
      <c r="F61" s="2"/>
      <c r="G61" s="2"/>
      <c r="H61" s="2"/>
      <c r="I61" s="2"/>
      <c r="J61" s="2"/>
      <c r="K61" s="2"/>
      <c r="L61" s="2"/>
    </row>
    <row r="63" spans="1:12" x14ac:dyDescent="0.2">
      <c r="A63" s="10"/>
      <c r="B63" s="16"/>
      <c r="C63" s="16"/>
      <c r="D63" s="16"/>
      <c r="E63" s="16"/>
      <c r="F63" s="16"/>
      <c r="G63" s="16"/>
      <c r="H63" s="16"/>
      <c r="I63" s="16"/>
      <c r="J63" s="16"/>
      <c r="K63" s="16"/>
      <c r="L63" s="16"/>
    </row>
    <row r="64" spans="1:12" x14ac:dyDescent="0.2">
      <c r="A64" s="10"/>
      <c r="B64" s="16"/>
      <c r="C64" s="16"/>
      <c r="D64" s="16"/>
      <c r="E64" s="16"/>
      <c r="F64" s="16"/>
      <c r="G64" s="16"/>
      <c r="H64" s="16"/>
      <c r="I64" s="16"/>
      <c r="J64" s="16"/>
      <c r="K64" s="16"/>
      <c r="L64" s="16"/>
    </row>
    <row r="66" spans="2:9" x14ac:dyDescent="0.2">
      <c r="B66" s="3"/>
      <c r="H66" s="17"/>
    </row>
    <row r="67" spans="2:9" x14ac:dyDescent="0.2">
      <c r="B67" s="3"/>
      <c r="H67" s="17"/>
    </row>
    <row r="68" spans="2:9" x14ac:dyDescent="0.2">
      <c r="B68" s="3"/>
      <c r="I68" s="17"/>
    </row>
    <row r="69" spans="2:9" x14ac:dyDescent="0.2">
      <c r="B69" s="3"/>
      <c r="I69" s="17"/>
    </row>
    <row r="70" spans="2:9" x14ac:dyDescent="0.2">
      <c r="B70" s="3"/>
      <c r="H70" s="17"/>
    </row>
    <row r="71" spans="2:9" x14ac:dyDescent="0.2">
      <c r="B71" s="3"/>
      <c r="H71" s="17"/>
    </row>
    <row r="72" spans="2:9" x14ac:dyDescent="0.2">
      <c r="B72" s="3"/>
      <c r="C72" s="5"/>
    </row>
    <row r="73" spans="2:9" x14ac:dyDescent="0.2">
      <c r="B73" s="3"/>
      <c r="H73" s="17"/>
    </row>
    <row r="74" spans="2:9" x14ac:dyDescent="0.2">
      <c r="B74" s="3"/>
    </row>
    <row r="75" spans="2:9" x14ac:dyDescent="0.2">
      <c r="B75" s="3"/>
      <c r="H75" s="17"/>
    </row>
    <row r="76" spans="2:9" x14ac:dyDescent="0.2">
      <c r="B76" s="3"/>
      <c r="H76" s="17"/>
    </row>
    <row r="77" spans="2:9" x14ac:dyDescent="0.2">
      <c r="B77" s="3"/>
      <c r="H77" s="17"/>
    </row>
    <row r="78" spans="2:9" x14ac:dyDescent="0.2">
      <c r="B78" s="3"/>
      <c r="H78" s="17"/>
    </row>
    <row r="79" spans="2:9" x14ac:dyDescent="0.2">
      <c r="B79" s="3"/>
      <c r="H79" s="17"/>
    </row>
    <row r="80" spans="2:9" x14ac:dyDescent="0.2">
      <c r="B80" s="3"/>
      <c r="H80" s="17"/>
    </row>
    <row r="81" spans="1:9" x14ac:dyDescent="0.2">
      <c r="B81" s="3"/>
      <c r="H81" s="17"/>
    </row>
    <row r="82" spans="1:9" x14ac:dyDescent="0.2">
      <c r="B82" s="3"/>
      <c r="C82" s="4"/>
      <c r="H82" s="17"/>
    </row>
    <row r="83" spans="1:9" x14ac:dyDescent="0.2">
      <c r="B83" s="3"/>
      <c r="H83" s="17"/>
    </row>
    <row r="84" spans="1:9" x14ac:dyDescent="0.2">
      <c r="B84" s="3"/>
      <c r="H84" s="17"/>
    </row>
    <row r="85" spans="1:9" x14ac:dyDescent="0.2">
      <c r="B85" s="3"/>
      <c r="I85" s="20"/>
    </row>
    <row r="86" spans="1:9" x14ac:dyDescent="0.2">
      <c r="B86" s="3"/>
      <c r="H86" s="20"/>
    </row>
    <row r="90" spans="1:9" x14ac:dyDescent="0.2">
      <c r="A90" s="1"/>
      <c r="B90" s="1"/>
    </row>
    <row r="92" spans="1:9" x14ac:dyDescent="0.2">
      <c r="B92" s="3"/>
    </row>
    <row r="93" spans="1:9" x14ac:dyDescent="0.2">
      <c r="B93" s="3"/>
      <c r="H93" s="17"/>
    </row>
    <row r="94" spans="1:9" x14ac:dyDescent="0.2">
      <c r="B94" s="3"/>
    </row>
    <row r="95" spans="1:9" x14ac:dyDescent="0.2">
      <c r="B95" s="3"/>
      <c r="H95" s="17"/>
    </row>
    <row r="96" spans="1:9" x14ac:dyDescent="0.2">
      <c r="B96" s="3"/>
    </row>
    <row r="97" spans="2:9" x14ac:dyDescent="0.2">
      <c r="B97" s="3"/>
      <c r="I97" s="20"/>
    </row>
    <row r="98" spans="2:9" x14ac:dyDescent="0.2">
      <c r="B98" s="3"/>
    </row>
    <row r="99" spans="2:9" x14ac:dyDescent="0.2">
      <c r="B99" s="3"/>
      <c r="I99" s="20"/>
    </row>
    <row r="100" spans="2:9" x14ac:dyDescent="0.2">
      <c r="B100" s="3"/>
    </row>
    <row r="101" spans="2:9" x14ac:dyDescent="0.2">
      <c r="B101" s="3"/>
      <c r="H101" s="17"/>
    </row>
    <row r="103" spans="2:9" x14ac:dyDescent="0.2">
      <c r="H103" s="17"/>
    </row>
    <row r="105" spans="2:9" x14ac:dyDescent="0.2">
      <c r="B105" s="3"/>
      <c r="I105" s="20"/>
    </row>
  </sheetData>
  <sheetProtection password="C78E" sheet="1" objects="1" scenarios="1" formatCells="0"/>
  <mergeCells count="19">
    <mergeCell ref="A12:B12"/>
    <mergeCell ref="J52:L52"/>
    <mergeCell ref="G14:I14"/>
    <mergeCell ref="A5:L8"/>
    <mergeCell ref="A54:B54"/>
    <mergeCell ref="C58:L60"/>
    <mergeCell ref="C52:H52"/>
    <mergeCell ref="A1:L1"/>
    <mergeCell ref="A2:L2"/>
    <mergeCell ref="A3:L3"/>
    <mergeCell ref="A10:L10"/>
    <mergeCell ref="A11:B11"/>
    <mergeCell ref="C54:H54"/>
    <mergeCell ref="A56:B56"/>
    <mergeCell ref="C56:H56"/>
    <mergeCell ref="J56:L56"/>
    <mergeCell ref="J14:L14"/>
    <mergeCell ref="J54:L54"/>
    <mergeCell ref="C12:G12"/>
  </mergeCells>
  <phoneticPr fontId="0" type="noConversion"/>
  <pageMargins left="0.27" right="0.2" top="0.47" bottom="0.53" header="0.35" footer="0.21"/>
  <pageSetup orientation="portrait" r:id="rId1"/>
  <headerFooter alignWithMargins="0">
    <oddFooter>&amp;L&amp;8HCRA Form Revised.......... December 1998</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105"/>
  <sheetViews>
    <sheetView zoomScale="85" workbookViewId="0">
      <selection activeCell="L12" sqref="L12"/>
    </sheetView>
  </sheetViews>
  <sheetFormatPr defaultRowHeight="12.75" x14ac:dyDescent="0.2"/>
  <cols>
    <col min="1" max="1" width="4" customWidth="1"/>
    <col min="2" max="2" width="8.33203125" customWidth="1"/>
    <col min="9" max="9" width="11.33203125" customWidth="1"/>
    <col min="10" max="10" width="4.33203125" customWidth="1"/>
    <col min="11" max="11" width="12.6640625" customWidth="1"/>
    <col min="12" max="12" width="10.1640625" customWidth="1"/>
  </cols>
  <sheetData>
    <row r="1" spans="1:12" x14ac:dyDescent="0.2">
      <c r="A1" s="56" t="str">
        <f>October!A1</f>
        <v>Fiscal Year 2023-2024</v>
      </c>
      <c r="B1" s="57"/>
      <c r="C1" s="57"/>
      <c r="D1" s="57"/>
      <c r="E1" s="57"/>
      <c r="F1" s="57"/>
      <c r="G1" s="57"/>
      <c r="H1" s="57"/>
      <c r="I1" s="57"/>
      <c r="J1" s="57"/>
      <c r="K1" s="57"/>
      <c r="L1" s="58"/>
    </row>
    <row r="2" spans="1:12" x14ac:dyDescent="0.2">
      <c r="A2" s="59" t="s">
        <v>0</v>
      </c>
      <c r="B2" s="60"/>
      <c r="C2" s="60"/>
      <c r="D2" s="60"/>
      <c r="E2" s="60"/>
      <c r="F2" s="60"/>
      <c r="G2" s="60"/>
      <c r="H2" s="60"/>
      <c r="I2" s="60"/>
      <c r="J2" s="60"/>
      <c r="K2" s="60"/>
      <c r="L2" s="61"/>
    </row>
    <row r="3" spans="1:12" x14ac:dyDescent="0.2">
      <c r="A3" s="62" t="s">
        <v>1</v>
      </c>
      <c r="B3" s="63"/>
      <c r="C3" s="63"/>
      <c r="D3" s="63"/>
      <c r="E3" s="63"/>
      <c r="F3" s="63"/>
      <c r="G3" s="63"/>
      <c r="H3" s="63"/>
      <c r="I3" s="63"/>
      <c r="J3" s="63"/>
      <c r="K3" s="63"/>
      <c r="L3" s="64"/>
    </row>
    <row r="4" spans="1:12" ht="3.75" customHeight="1" x14ac:dyDescent="0.2"/>
    <row r="5" spans="1:12" x14ac:dyDescent="0.2">
      <c r="A5" s="79" t="str">
        <f>October!A5</f>
        <v>DIRECTIONS:  Please complete this report form and submit by the 15th of the month following the month being reported to the Agency for Health Care Administration, Bureau of Health Facility Regulation at: 2727 Mahan Drive, Mail Stop 28, Tallahassee, FL  32308 OR via email to HCRA@ahca.myflorida.com.  Please contact the HCRA liaison at (850) 412-4319 if you have any questions.</v>
      </c>
      <c r="B5" s="79"/>
      <c r="C5" s="79"/>
      <c r="D5" s="79"/>
      <c r="E5" s="79"/>
      <c r="F5" s="79"/>
      <c r="G5" s="79"/>
      <c r="H5" s="79"/>
      <c r="I5" s="79"/>
      <c r="J5" s="79"/>
      <c r="K5" s="79"/>
      <c r="L5" s="79"/>
    </row>
    <row r="6" spans="1:12" x14ac:dyDescent="0.2">
      <c r="A6" s="79"/>
      <c r="B6" s="79"/>
      <c r="C6" s="79"/>
      <c r="D6" s="79"/>
      <c r="E6" s="79"/>
      <c r="F6" s="79"/>
      <c r="G6" s="79"/>
      <c r="H6" s="79"/>
      <c r="I6" s="79"/>
      <c r="J6" s="79"/>
      <c r="K6" s="79"/>
      <c r="L6" s="79"/>
    </row>
    <row r="7" spans="1:12" x14ac:dyDescent="0.2">
      <c r="A7" s="79"/>
      <c r="B7" s="79"/>
      <c r="C7" s="79"/>
      <c r="D7" s="79"/>
      <c r="E7" s="79"/>
      <c r="F7" s="79"/>
      <c r="G7" s="79"/>
      <c r="H7" s="79"/>
      <c r="I7" s="79"/>
      <c r="J7" s="79"/>
      <c r="K7" s="79"/>
      <c r="L7" s="79"/>
    </row>
    <row r="8" spans="1:12" x14ac:dyDescent="0.2">
      <c r="A8" s="79"/>
      <c r="B8" s="79"/>
      <c r="C8" s="79"/>
      <c r="D8" s="79"/>
      <c r="E8" s="79"/>
      <c r="F8" s="79"/>
      <c r="G8" s="79"/>
      <c r="H8" s="79"/>
      <c r="I8" s="79"/>
      <c r="J8" s="79"/>
      <c r="K8" s="79"/>
      <c r="L8" s="79"/>
    </row>
    <row r="9" spans="1:12" ht="6" customHeight="1" x14ac:dyDescent="0.2">
      <c r="A9" s="7"/>
      <c r="B9" s="7"/>
      <c r="C9" s="7"/>
      <c r="D9" s="7"/>
      <c r="E9" s="7"/>
      <c r="F9" s="7"/>
      <c r="G9" s="7"/>
      <c r="H9" s="7"/>
      <c r="I9" s="7"/>
      <c r="J9" s="7"/>
      <c r="K9" s="7"/>
      <c r="L9" s="7"/>
    </row>
    <row r="10" spans="1:12" x14ac:dyDescent="0.2">
      <c r="A10" s="49" t="s">
        <v>119</v>
      </c>
      <c r="B10" s="49"/>
      <c r="C10" s="49"/>
      <c r="D10" s="49"/>
      <c r="E10" s="49"/>
      <c r="F10" s="49"/>
      <c r="G10" s="49"/>
      <c r="H10" s="49"/>
      <c r="I10" s="49"/>
      <c r="J10" s="49"/>
      <c r="K10" s="49"/>
      <c r="L10" s="49"/>
    </row>
    <row r="11" spans="1:12" x14ac:dyDescent="0.2">
      <c r="A11" s="49" t="s">
        <v>77</v>
      </c>
      <c r="B11" s="49"/>
    </row>
    <row r="12" spans="1:12" x14ac:dyDescent="0.2">
      <c r="A12" s="67" t="s">
        <v>78</v>
      </c>
      <c r="B12" s="67"/>
      <c r="C12" s="78" t="str">
        <f>IF(October!C12=0, "", October!C12)</f>
        <v/>
      </c>
      <c r="D12" s="78"/>
      <c r="E12" s="78"/>
      <c r="F12" s="78"/>
      <c r="G12" s="78"/>
      <c r="H12" s="67" t="s">
        <v>2</v>
      </c>
      <c r="I12" s="67"/>
      <c r="J12" s="67"/>
      <c r="K12" s="35" t="s">
        <v>84</v>
      </c>
      <c r="L12" s="34">
        <f>January!L12</f>
        <v>2024</v>
      </c>
    </row>
    <row r="13" spans="1:12" ht="9.75" customHeight="1" x14ac:dyDescent="0.2"/>
    <row r="14" spans="1:12" x14ac:dyDescent="0.2">
      <c r="A14" s="2" t="s">
        <v>3</v>
      </c>
      <c r="B14" s="1" t="s">
        <v>4</v>
      </c>
      <c r="G14" s="51" t="s">
        <v>5</v>
      </c>
      <c r="H14" s="51"/>
      <c r="I14" s="74"/>
      <c r="J14" s="75" t="s">
        <v>6</v>
      </c>
      <c r="K14" s="51"/>
      <c r="L14" s="51"/>
    </row>
    <row r="15" spans="1:12" ht="9.75" customHeight="1" x14ac:dyDescent="0.2">
      <c r="A15" s="2"/>
      <c r="B15" s="1"/>
      <c r="G15" s="10"/>
      <c r="H15" s="10"/>
      <c r="I15" s="11"/>
      <c r="J15" s="10"/>
      <c r="K15" s="10"/>
      <c r="L15" s="10"/>
    </row>
    <row r="16" spans="1:12" x14ac:dyDescent="0.2">
      <c r="B16" s="3" t="s">
        <v>7</v>
      </c>
      <c r="C16" t="str">
        <f>August!C16</f>
        <v>Pending applications from prior months:</v>
      </c>
      <c r="G16" s="44" t="s">
        <v>118</v>
      </c>
      <c r="H16" s="31">
        <f>August!H34</f>
        <v>0</v>
      </c>
      <c r="I16" s="9"/>
      <c r="K16" s="31">
        <f>August!K34</f>
        <v>0</v>
      </c>
    </row>
    <row r="17" spans="2:12" x14ac:dyDescent="0.2">
      <c r="B17" s="3" t="s">
        <v>8</v>
      </c>
      <c r="C17" t="str">
        <f>August!C17</f>
        <v>Applications approved during reported month:</v>
      </c>
      <c r="I17" s="25"/>
      <c r="L17" s="25"/>
    </row>
    <row r="18" spans="2:12" x14ac:dyDescent="0.2">
      <c r="B18" s="3" t="s">
        <v>10</v>
      </c>
      <c r="C18" t="str">
        <f>August!C18</f>
        <v>Applications received during reported month:</v>
      </c>
      <c r="H18" s="24"/>
      <c r="I18" s="9"/>
      <c r="K18" s="24"/>
    </row>
    <row r="19" spans="2:12" x14ac:dyDescent="0.2">
      <c r="B19" s="3" t="s">
        <v>12</v>
      </c>
      <c r="C19" s="5" t="str">
        <f>August!C19</f>
        <v>Applications denied during reported month (by reason):</v>
      </c>
      <c r="I19" s="9"/>
    </row>
    <row r="20" spans="2:12" x14ac:dyDescent="0.2">
      <c r="B20" s="3"/>
      <c r="C20" t="s">
        <v>13</v>
      </c>
      <c r="H20" s="24"/>
      <c r="I20" s="9"/>
      <c r="K20" s="24"/>
    </row>
    <row r="21" spans="2:12" x14ac:dyDescent="0.2">
      <c r="B21" s="3"/>
      <c r="C21" t="s">
        <v>14</v>
      </c>
      <c r="I21" s="9"/>
    </row>
    <row r="22" spans="2:12" x14ac:dyDescent="0.2">
      <c r="B22" s="3"/>
      <c r="C22" t="s">
        <v>15</v>
      </c>
      <c r="H22" s="24"/>
      <c r="I22" s="9"/>
      <c r="K22" s="24"/>
    </row>
    <row r="23" spans="2:12" x14ac:dyDescent="0.2">
      <c r="B23" s="3"/>
      <c r="C23" t="s">
        <v>16</v>
      </c>
      <c r="H23" s="26"/>
      <c r="I23" s="9"/>
      <c r="K23" s="26"/>
    </row>
    <row r="24" spans="2:12" x14ac:dyDescent="0.2">
      <c r="B24" s="3"/>
      <c r="C24" t="s">
        <v>17</v>
      </c>
      <c r="H24" s="26"/>
      <c r="I24" s="9"/>
      <c r="K24" s="26"/>
    </row>
    <row r="25" spans="2:12" x14ac:dyDescent="0.2">
      <c r="B25" s="3"/>
      <c r="C25" t="s">
        <v>18</v>
      </c>
      <c r="H25" s="26"/>
      <c r="I25" s="9"/>
      <c r="K25" s="26"/>
    </row>
    <row r="26" spans="2:12" x14ac:dyDescent="0.2">
      <c r="B26" s="3"/>
      <c r="C26" t="s">
        <v>19</v>
      </c>
      <c r="H26" s="26"/>
      <c r="I26" s="9"/>
      <c r="K26" s="26"/>
    </row>
    <row r="27" spans="2:12" x14ac:dyDescent="0.2">
      <c r="B27" s="3"/>
      <c r="C27" t="s">
        <v>20</v>
      </c>
      <c r="H27" s="26"/>
      <c r="I27" s="9"/>
      <c r="K27" s="26"/>
    </row>
    <row r="28" spans="2:12" x14ac:dyDescent="0.2">
      <c r="B28" s="3"/>
      <c r="C28" t="s">
        <v>21</v>
      </c>
      <c r="H28" s="26"/>
      <c r="I28" s="9"/>
      <c r="K28" s="26"/>
    </row>
    <row r="29" spans="2:12" x14ac:dyDescent="0.2">
      <c r="B29" s="3"/>
      <c r="C29" s="4" t="s">
        <v>22</v>
      </c>
      <c r="H29" s="26"/>
      <c r="I29" s="9"/>
      <c r="K29" s="26"/>
    </row>
    <row r="30" spans="2:12" x14ac:dyDescent="0.2">
      <c r="B30" s="3"/>
      <c r="C30" s="4" t="s">
        <v>126</v>
      </c>
      <c r="H30" s="26"/>
      <c r="I30" s="9"/>
      <c r="K30" s="26"/>
    </row>
    <row r="31" spans="2:12" x14ac:dyDescent="0.2">
      <c r="B31" s="3"/>
      <c r="C31" s="5" t="s">
        <v>155</v>
      </c>
      <c r="E31" s="24"/>
      <c r="F31" s="24"/>
      <c r="G31" s="17"/>
      <c r="H31" s="26"/>
      <c r="I31" s="9"/>
      <c r="K31" s="26"/>
    </row>
    <row r="32" spans="2:12" x14ac:dyDescent="0.2">
      <c r="B32" s="3"/>
      <c r="C32" s="5" t="s">
        <v>156</v>
      </c>
      <c r="E32" s="26"/>
      <c r="F32" s="26"/>
      <c r="G32" s="17"/>
      <c r="H32" s="24"/>
      <c r="I32" s="9"/>
      <c r="K32" s="26"/>
    </row>
    <row r="33" spans="1:12" x14ac:dyDescent="0.2">
      <c r="B33" s="3" t="s">
        <v>25</v>
      </c>
      <c r="C33" t="str">
        <f>August!C33</f>
        <v>Total applications denied during reported month:</v>
      </c>
      <c r="I33" s="36">
        <f>SUM(H20:H32)</f>
        <v>0</v>
      </c>
      <c r="L33" s="36">
        <f>SUM(K20:K32)</f>
        <v>0</v>
      </c>
    </row>
    <row r="34" spans="1:12" x14ac:dyDescent="0.2">
      <c r="B34" s="3" t="s">
        <v>27</v>
      </c>
      <c r="C34" t="str">
        <f>August!C34</f>
        <v>Applications pending at the end of the reported month:</v>
      </c>
      <c r="H34" s="37">
        <f>SUM(H16+H18)-(I17+I33)</f>
        <v>0</v>
      </c>
      <c r="I34" s="9"/>
      <c r="K34" s="37">
        <f>SUM(K16+K18)-(L17+L33)</f>
        <v>0</v>
      </c>
    </row>
    <row r="35" spans="1:12" ht="9.75" customHeight="1" x14ac:dyDescent="0.2">
      <c r="A35" s="1"/>
      <c r="B35" s="1"/>
      <c r="C35" s="1"/>
      <c r="D35" s="55"/>
      <c r="E35" s="55"/>
      <c r="F35" s="55"/>
      <c r="G35" s="55"/>
      <c r="I35" s="9"/>
    </row>
    <row r="36" spans="1:12" x14ac:dyDescent="0.2">
      <c r="A36" s="1" t="s">
        <v>30</v>
      </c>
      <c r="B36" s="1" t="str">
        <f>August!B36</f>
        <v>APPEALS DISPOSITIONS (both county level and administrative)</v>
      </c>
      <c r="I36" s="9"/>
    </row>
    <row r="37" spans="1:12" ht="9.75" customHeight="1" x14ac:dyDescent="0.2">
      <c r="I37" s="9"/>
    </row>
    <row r="38" spans="1:12" x14ac:dyDescent="0.2">
      <c r="B38" s="45" t="s">
        <v>7</v>
      </c>
      <c r="C38" t="str">
        <f>August!C38</f>
        <v>Pending appeals from prior months:</v>
      </c>
      <c r="G38" s="44" t="s">
        <v>154</v>
      </c>
      <c r="H38" s="31">
        <f>August!I48</f>
        <v>0</v>
      </c>
      <c r="I38" s="9"/>
      <c r="K38" s="31">
        <f>August!L48</f>
        <v>0</v>
      </c>
    </row>
    <row r="39" spans="1:12" ht="9.75" customHeight="1" x14ac:dyDescent="0.2">
      <c r="B39" s="3"/>
      <c r="I39" s="9"/>
    </row>
    <row r="40" spans="1:12" x14ac:dyDescent="0.2">
      <c r="B40" s="3" t="s">
        <v>8</v>
      </c>
      <c r="C40" t="str">
        <f>August!C40</f>
        <v>Appeals received during reported month:</v>
      </c>
      <c r="H40" s="24"/>
      <c r="I40" s="9"/>
      <c r="K40" s="24"/>
    </row>
    <row r="41" spans="1:12" ht="9.75" customHeight="1" x14ac:dyDescent="0.2">
      <c r="B41" s="3"/>
      <c r="I41" s="9"/>
    </row>
    <row r="42" spans="1:12" x14ac:dyDescent="0.2">
      <c r="B42" s="3" t="s">
        <v>10</v>
      </c>
      <c r="C42" t="str">
        <f>August!C42</f>
        <v>Total appeals (sum II.1 + II.2):</v>
      </c>
      <c r="I42" s="36">
        <f>SUM(H38+H40)</f>
        <v>0</v>
      </c>
      <c r="L42" s="36">
        <f>SUM(K38+K40)</f>
        <v>0</v>
      </c>
    </row>
    <row r="43" spans="1:12" ht="9.75" customHeight="1" x14ac:dyDescent="0.2">
      <c r="B43" s="3"/>
      <c r="I43" s="9"/>
    </row>
    <row r="44" spans="1:12" x14ac:dyDescent="0.2">
      <c r="B44" s="3" t="s">
        <v>12</v>
      </c>
      <c r="C44" t="str">
        <f>August!C44</f>
        <v>Appeals resolved during reported month:</v>
      </c>
      <c r="I44" s="36">
        <f>SUM(H45:H46)</f>
        <v>0</v>
      </c>
      <c r="L44" s="36">
        <f>SUM(K45:K46)</f>
        <v>0</v>
      </c>
    </row>
    <row r="45" spans="1:12" x14ac:dyDescent="0.2">
      <c r="B45" s="3"/>
      <c r="C45" t="s">
        <v>35</v>
      </c>
      <c r="H45" s="24"/>
      <c r="I45" s="9"/>
      <c r="K45" s="24"/>
    </row>
    <row r="46" spans="1:12" x14ac:dyDescent="0.2">
      <c r="B46" s="3"/>
      <c r="C46" t="s">
        <v>36</v>
      </c>
      <c r="H46" s="26"/>
      <c r="I46" s="9"/>
      <c r="K46" s="26"/>
    </row>
    <row r="47" spans="1:12" ht="9.75" customHeight="1" x14ac:dyDescent="0.2">
      <c r="I47" s="9"/>
    </row>
    <row r="48" spans="1:12" x14ac:dyDescent="0.2">
      <c r="B48" s="3" t="s">
        <v>25</v>
      </c>
      <c r="C48" t="str">
        <f>August!C48</f>
        <v>Appeals pending at the end of the reported month:</v>
      </c>
      <c r="I48" s="36">
        <f>SUM(I42-I44)</f>
        <v>0</v>
      </c>
      <c r="L48" s="36">
        <f>SUM(L42-L44)</f>
        <v>0</v>
      </c>
    </row>
    <row r="49" spans="1:12" ht="9.75" customHeight="1" x14ac:dyDescent="0.2">
      <c r="A49" s="7"/>
      <c r="B49" s="7"/>
      <c r="C49" s="7"/>
      <c r="D49" s="7"/>
      <c r="E49" s="7"/>
      <c r="F49" s="7"/>
      <c r="G49" s="7"/>
      <c r="H49" s="7"/>
      <c r="I49" s="47"/>
      <c r="J49" s="7"/>
      <c r="K49" s="7"/>
      <c r="L49" s="7"/>
    </row>
    <row r="50" spans="1:12" x14ac:dyDescent="0.2">
      <c r="A50" s="1" t="s">
        <v>38</v>
      </c>
      <c r="B50" s="1" t="str">
        <f>August!B50</f>
        <v>PREPARED BY:</v>
      </c>
    </row>
    <row r="52" spans="1:12" x14ac:dyDescent="0.2">
      <c r="A52" s="6"/>
      <c r="B52" s="6" t="str">
        <f>August!B52</f>
        <v>Name:</v>
      </c>
      <c r="C52" s="65"/>
      <c r="D52" s="65"/>
      <c r="E52" s="65"/>
      <c r="F52" s="65"/>
      <c r="G52" s="65"/>
      <c r="H52" s="65"/>
      <c r="I52" s="6" t="s">
        <v>39</v>
      </c>
      <c r="J52" s="65"/>
      <c r="K52" s="65"/>
      <c r="L52" s="65"/>
    </row>
    <row r="53" spans="1:12" ht="11.25" customHeight="1" x14ac:dyDescent="0.2">
      <c r="A53" s="6"/>
      <c r="B53" s="6"/>
      <c r="I53" s="6"/>
    </row>
    <row r="54" spans="1:12" x14ac:dyDescent="0.2">
      <c r="A54" s="73" t="str">
        <f>August!A54</f>
        <v>Email Address:</v>
      </c>
      <c r="B54" s="73"/>
      <c r="C54" s="65"/>
      <c r="D54" s="65"/>
      <c r="E54" s="65"/>
      <c r="F54" s="65"/>
      <c r="G54" s="65"/>
      <c r="H54" s="65"/>
      <c r="I54" s="6" t="str">
        <f>August!I54</f>
        <v>Phone:</v>
      </c>
      <c r="J54" s="66"/>
      <c r="K54" s="66"/>
      <c r="L54" s="66"/>
    </row>
    <row r="55" spans="1:12" ht="11.25" customHeight="1" x14ac:dyDescent="0.2">
      <c r="A55" s="6"/>
      <c r="B55" s="6"/>
      <c r="I55" s="6"/>
    </row>
    <row r="56" spans="1:12" x14ac:dyDescent="0.2">
      <c r="A56" s="73" t="s">
        <v>40</v>
      </c>
      <c r="B56" s="73"/>
      <c r="C56" s="65"/>
      <c r="D56" s="65"/>
      <c r="E56" s="65"/>
      <c r="F56" s="65"/>
      <c r="G56" s="65"/>
      <c r="H56" s="65"/>
      <c r="I56" s="6" t="s">
        <v>41</v>
      </c>
      <c r="J56" s="65"/>
      <c r="K56" s="65"/>
      <c r="L56" s="65"/>
    </row>
    <row r="57" spans="1:12" ht="9.75" customHeight="1" x14ac:dyDescent="0.2"/>
    <row r="58" spans="1:12" x14ac:dyDescent="0.2">
      <c r="B58" s="1" t="s">
        <v>120</v>
      </c>
      <c r="C58" s="71"/>
      <c r="D58" s="71"/>
      <c r="E58" s="71"/>
      <c r="F58" s="71"/>
      <c r="G58" s="71"/>
      <c r="H58" s="71"/>
      <c r="I58" s="71"/>
      <c r="J58" s="71"/>
      <c r="K58" s="71"/>
      <c r="L58" s="71"/>
    </row>
    <row r="59" spans="1:12" x14ac:dyDescent="0.2">
      <c r="C59" s="71"/>
      <c r="D59" s="71"/>
      <c r="E59" s="71"/>
      <c r="F59" s="71"/>
      <c r="G59" s="71"/>
      <c r="H59" s="71"/>
      <c r="I59" s="71"/>
      <c r="J59" s="71"/>
      <c r="K59" s="71"/>
      <c r="L59" s="71"/>
    </row>
    <row r="60" spans="1:12" x14ac:dyDescent="0.2">
      <c r="C60" s="71"/>
      <c r="D60" s="71"/>
      <c r="E60" s="71"/>
      <c r="F60" s="71"/>
      <c r="G60" s="71"/>
      <c r="H60" s="71"/>
      <c r="I60" s="71"/>
      <c r="J60" s="71"/>
      <c r="K60" s="71"/>
      <c r="L60" s="71"/>
    </row>
    <row r="61" spans="1:12" x14ac:dyDescent="0.2">
      <c r="A61" s="2"/>
      <c r="B61" s="2"/>
      <c r="C61" s="2"/>
      <c r="D61" s="2"/>
      <c r="E61" s="2"/>
      <c r="F61" s="2"/>
      <c r="G61" s="2"/>
      <c r="H61" s="2"/>
      <c r="I61" s="2"/>
      <c r="J61" s="2"/>
      <c r="K61" s="2"/>
      <c r="L61" s="2"/>
    </row>
    <row r="63" spans="1:12" x14ac:dyDescent="0.2">
      <c r="A63" s="10"/>
      <c r="B63" s="16"/>
      <c r="C63" s="16"/>
      <c r="D63" s="16"/>
      <c r="E63" s="16"/>
      <c r="F63" s="16"/>
      <c r="G63" s="16"/>
      <c r="H63" s="16"/>
      <c r="I63" s="16"/>
      <c r="J63" s="16"/>
      <c r="K63" s="16"/>
      <c r="L63" s="16"/>
    </row>
    <row r="64" spans="1:12" x14ac:dyDescent="0.2">
      <c r="A64" s="10"/>
      <c r="B64" s="16"/>
      <c r="C64" s="16"/>
      <c r="D64" s="16"/>
      <c r="E64" s="16"/>
      <c r="F64" s="16"/>
      <c r="G64" s="16"/>
      <c r="H64" s="16"/>
      <c r="I64" s="16"/>
      <c r="J64" s="16"/>
      <c r="K64" s="16"/>
      <c r="L64" s="16"/>
    </row>
    <row r="66" spans="2:9" x14ac:dyDescent="0.2">
      <c r="B66" s="3"/>
      <c r="H66" s="17"/>
    </row>
    <row r="67" spans="2:9" x14ac:dyDescent="0.2">
      <c r="B67" s="3"/>
      <c r="H67" s="17"/>
    </row>
    <row r="68" spans="2:9" x14ac:dyDescent="0.2">
      <c r="B68" s="3"/>
      <c r="I68" s="17"/>
    </row>
    <row r="69" spans="2:9" x14ac:dyDescent="0.2">
      <c r="B69" s="3"/>
      <c r="I69" s="17"/>
    </row>
    <row r="70" spans="2:9" x14ac:dyDescent="0.2">
      <c r="B70" s="3"/>
      <c r="H70" s="17"/>
    </row>
    <row r="71" spans="2:9" x14ac:dyDescent="0.2">
      <c r="B71" s="3"/>
      <c r="H71" s="17"/>
    </row>
    <row r="72" spans="2:9" x14ac:dyDescent="0.2">
      <c r="B72" s="3"/>
      <c r="C72" s="5"/>
    </row>
    <row r="73" spans="2:9" x14ac:dyDescent="0.2">
      <c r="B73" s="3"/>
      <c r="H73" s="17"/>
    </row>
    <row r="74" spans="2:9" x14ac:dyDescent="0.2">
      <c r="B74" s="3"/>
    </row>
    <row r="75" spans="2:9" x14ac:dyDescent="0.2">
      <c r="B75" s="3"/>
      <c r="H75" s="17"/>
    </row>
    <row r="76" spans="2:9" x14ac:dyDescent="0.2">
      <c r="B76" s="3"/>
      <c r="H76" s="17"/>
    </row>
    <row r="77" spans="2:9" x14ac:dyDescent="0.2">
      <c r="B77" s="3"/>
      <c r="H77" s="17"/>
    </row>
    <row r="78" spans="2:9" x14ac:dyDescent="0.2">
      <c r="B78" s="3"/>
      <c r="H78" s="17"/>
    </row>
    <row r="79" spans="2:9" x14ac:dyDescent="0.2">
      <c r="B79" s="3"/>
      <c r="H79" s="17"/>
    </row>
    <row r="80" spans="2:9" x14ac:dyDescent="0.2">
      <c r="B80" s="3"/>
      <c r="H80" s="17"/>
    </row>
    <row r="81" spans="1:9" x14ac:dyDescent="0.2">
      <c r="B81" s="3"/>
      <c r="H81" s="17"/>
    </row>
    <row r="82" spans="1:9" x14ac:dyDescent="0.2">
      <c r="B82" s="3"/>
      <c r="C82" s="4"/>
      <c r="H82" s="17"/>
    </row>
    <row r="83" spans="1:9" x14ac:dyDescent="0.2">
      <c r="B83" s="3"/>
      <c r="H83" s="17"/>
    </row>
    <row r="84" spans="1:9" x14ac:dyDescent="0.2">
      <c r="B84" s="3"/>
      <c r="H84" s="17"/>
    </row>
    <row r="85" spans="1:9" x14ac:dyDescent="0.2">
      <c r="B85" s="3"/>
      <c r="I85" s="20"/>
    </row>
    <row r="86" spans="1:9" x14ac:dyDescent="0.2">
      <c r="B86" s="3"/>
      <c r="H86" s="20"/>
    </row>
    <row r="90" spans="1:9" x14ac:dyDescent="0.2">
      <c r="A90" s="1"/>
      <c r="B90" s="1"/>
    </row>
    <row r="92" spans="1:9" x14ac:dyDescent="0.2">
      <c r="B92" s="3"/>
    </row>
    <row r="93" spans="1:9" x14ac:dyDescent="0.2">
      <c r="B93" s="3"/>
      <c r="H93" s="17"/>
    </row>
    <row r="94" spans="1:9" x14ac:dyDescent="0.2">
      <c r="B94" s="3"/>
    </row>
    <row r="95" spans="1:9" x14ac:dyDescent="0.2">
      <c r="B95" s="3"/>
      <c r="H95" s="17"/>
    </row>
    <row r="96" spans="1:9" x14ac:dyDescent="0.2">
      <c r="B96" s="3"/>
    </row>
    <row r="97" spans="2:9" x14ac:dyDescent="0.2">
      <c r="B97" s="3"/>
      <c r="I97" s="20"/>
    </row>
    <row r="98" spans="2:9" x14ac:dyDescent="0.2">
      <c r="B98" s="3"/>
    </row>
    <row r="99" spans="2:9" x14ac:dyDescent="0.2">
      <c r="B99" s="3"/>
      <c r="I99" s="20"/>
    </row>
    <row r="100" spans="2:9" x14ac:dyDescent="0.2">
      <c r="B100" s="3"/>
    </row>
    <row r="101" spans="2:9" x14ac:dyDescent="0.2">
      <c r="B101" s="3"/>
      <c r="H101" s="17"/>
    </row>
    <row r="103" spans="2:9" x14ac:dyDescent="0.2">
      <c r="H103" s="17"/>
    </row>
    <row r="105" spans="2:9" x14ac:dyDescent="0.2">
      <c r="B105" s="3"/>
      <c r="I105" s="20"/>
    </row>
  </sheetData>
  <sheetProtection password="C78E" sheet="1" objects="1" scenarios="1" formatCells="0"/>
  <mergeCells count="21">
    <mergeCell ref="C58:L60"/>
    <mergeCell ref="A56:B56"/>
    <mergeCell ref="C54:H54"/>
    <mergeCell ref="C56:H56"/>
    <mergeCell ref="A54:B54"/>
    <mergeCell ref="A1:L1"/>
    <mergeCell ref="A2:L2"/>
    <mergeCell ref="A3:L3"/>
    <mergeCell ref="A10:L10"/>
    <mergeCell ref="J56:L56"/>
    <mergeCell ref="J54:L54"/>
    <mergeCell ref="J14:L14"/>
    <mergeCell ref="A5:L8"/>
    <mergeCell ref="C12:G12"/>
    <mergeCell ref="A11:B11"/>
    <mergeCell ref="H12:J12"/>
    <mergeCell ref="A12:B12"/>
    <mergeCell ref="C52:H52"/>
    <mergeCell ref="D35:G35"/>
    <mergeCell ref="J52:L52"/>
    <mergeCell ref="G14:I14"/>
  </mergeCells>
  <phoneticPr fontId="0" type="noConversion"/>
  <pageMargins left="0.18" right="0.28000000000000003" top="0.32" bottom="0.53" header="0.23" footer="0.33"/>
  <pageSetup orientation="portrait" r:id="rId1"/>
  <headerFooter alignWithMargins="0">
    <oddFooter>&amp;L&amp;8HCRA Form Revised.............. December 1998</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40"/>
  <sheetViews>
    <sheetView zoomScale="80" workbookViewId="0">
      <selection activeCell="C5" sqref="C5:G5"/>
    </sheetView>
  </sheetViews>
  <sheetFormatPr defaultRowHeight="12.75" x14ac:dyDescent="0.2"/>
  <cols>
    <col min="1" max="1" width="5.33203125" customWidth="1"/>
    <col min="2" max="2" width="5.1640625" customWidth="1"/>
    <col min="7" max="7" width="17.5" customWidth="1"/>
    <col min="10" max="10" width="3.1640625" customWidth="1"/>
    <col min="11" max="12" width="12.5" customWidth="1"/>
  </cols>
  <sheetData>
    <row r="1" spans="1:12" x14ac:dyDescent="0.2">
      <c r="A1" s="56" t="str">
        <f>October!A1</f>
        <v>Fiscal Year 2023-2024</v>
      </c>
      <c r="B1" s="57"/>
      <c r="C1" s="57"/>
      <c r="D1" s="57"/>
      <c r="E1" s="57"/>
      <c r="F1" s="57"/>
      <c r="G1" s="57"/>
      <c r="H1" s="57"/>
      <c r="I1" s="57"/>
      <c r="J1" s="57"/>
      <c r="K1" s="57"/>
      <c r="L1" s="58"/>
    </row>
    <row r="2" spans="1:12" x14ac:dyDescent="0.2">
      <c r="A2" s="59" t="s">
        <v>0</v>
      </c>
      <c r="B2" s="60"/>
      <c r="C2" s="60"/>
      <c r="D2" s="60"/>
      <c r="E2" s="60"/>
      <c r="F2" s="60"/>
      <c r="G2" s="60"/>
      <c r="H2" s="60"/>
      <c r="I2" s="60"/>
      <c r="J2" s="60"/>
      <c r="K2" s="60"/>
      <c r="L2" s="61"/>
    </row>
    <row r="3" spans="1:12" x14ac:dyDescent="0.2">
      <c r="A3" s="62" t="s">
        <v>1</v>
      </c>
      <c r="B3" s="63"/>
      <c r="C3" s="63"/>
      <c r="D3" s="63"/>
      <c r="E3" s="63"/>
      <c r="F3" s="63"/>
      <c r="G3" s="63"/>
      <c r="H3" s="63"/>
      <c r="I3" s="63"/>
      <c r="J3" s="63"/>
      <c r="K3" s="63"/>
      <c r="L3" s="64"/>
    </row>
    <row r="4" spans="1:12" x14ac:dyDescent="0.2">
      <c r="A4" s="84" t="s">
        <v>95</v>
      </c>
      <c r="B4" s="85"/>
      <c r="C4" s="85"/>
      <c r="D4" s="85"/>
      <c r="E4" s="85"/>
      <c r="F4" s="85"/>
      <c r="G4" s="85"/>
      <c r="H4" s="85"/>
      <c r="I4" s="85"/>
      <c r="J4" s="85"/>
      <c r="K4" s="85"/>
      <c r="L4" s="86"/>
    </row>
    <row r="5" spans="1:12" x14ac:dyDescent="0.2">
      <c r="A5" s="2"/>
      <c r="B5" s="2"/>
      <c r="C5" s="83" t="s">
        <v>121</v>
      </c>
      <c r="D5" s="83"/>
      <c r="E5" s="83"/>
      <c r="F5" s="83"/>
      <c r="G5" s="83"/>
      <c r="H5" s="87" t="str">
        <f>September!C12</f>
        <v/>
      </c>
      <c r="I5" s="87"/>
      <c r="J5" s="87"/>
      <c r="K5" s="87"/>
      <c r="L5" s="87"/>
    </row>
    <row r="6" spans="1:12" x14ac:dyDescent="0.2">
      <c r="A6" s="2" t="s">
        <v>3</v>
      </c>
      <c r="B6" s="1" t="s">
        <v>4</v>
      </c>
      <c r="G6" s="51" t="s">
        <v>5</v>
      </c>
      <c r="H6" s="51"/>
      <c r="I6" s="74"/>
      <c r="J6" s="75" t="s">
        <v>6</v>
      </c>
      <c r="K6" s="51"/>
      <c r="L6" s="51"/>
    </row>
    <row r="7" spans="1:12" x14ac:dyDescent="0.2">
      <c r="A7" s="49" t="s">
        <v>101</v>
      </c>
      <c r="B7" s="49"/>
      <c r="C7" s="49"/>
      <c r="D7" s="49"/>
      <c r="E7" s="49"/>
      <c r="F7" s="49"/>
      <c r="G7" s="49"/>
      <c r="H7" s="13">
        <f>October!H16</f>
        <v>0</v>
      </c>
      <c r="I7" s="11"/>
      <c r="J7" s="10"/>
      <c r="K7" s="13">
        <f>October!K16</f>
        <v>0</v>
      </c>
      <c r="L7" s="10"/>
    </row>
    <row r="8" spans="1:12" x14ac:dyDescent="0.2">
      <c r="B8" s="3"/>
      <c r="C8" s="80" t="s">
        <v>96</v>
      </c>
      <c r="D8" s="80"/>
      <c r="E8" s="80"/>
      <c r="F8" s="80"/>
      <c r="I8" s="41">
        <f>SUM(October!I17+November!I17+December!I17+January!I17+February!I17+March!I17+April!I17+May!I17+June!I17+July!I17+August!I17+September!I17)</f>
        <v>0</v>
      </c>
      <c r="L8" s="41">
        <f>SUM(October!L17+November!L17+December!L17+January!L17+February!L17+March!L17+April!L17+May!L17+June!L17+July!L17+August!L17+September!L17)</f>
        <v>0</v>
      </c>
    </row>
    <row r="9" spans="1:12" x14ac:dyDescent="0.2">
      <c r="B9" s="3"/>
      <c r="C9" s="80" t="s">
        <v>97</v>
      </c>
      <c r="D9" s="80"/>
      <c r="E9" s="80"/>
      <c r="F9" s="80"/>
      <c r="G9" s="80"/>
      <c r="H9" s="13">
        <f>SUM(October!H18+November!H18+December!H18+January!H18+February!H18+March!H18+April!H18+May!H18+June!H18+July!H18+August!H18+September!H18)</f>
        <v>0</v>
      </c>
      <c r="I9" s="9"/>
      <c r="K9" s="13">
        <f>SUM(October!K18+November!K18+December!K18+January!K18+February!K18+March!K18+April!K18+May!K18+June!K18+July!K18+August!K18+September!K18)</f>
        <v>0</v>
      </c>
    </row>
    <row r="10" spans="1:12" x14ac:dyDescent="0.2">
      <c r="B10" s="3"/>
      <c r="C10" s="80" t="s">
        <v>98</v>
      </c>
      <c r="D10" s="80"/>
      <c r="E10" s="80"/>
      <c r="F10" s="80"/>
      <c r="G10" s="80"/>
      <c r="I10" s="9"/>
    </row>
    <row r="11" spans="1:12" x14ac:dyDescent="0.2">
      <c r="B11" s="3"/>
      <c r="C11" t="s">
        <v>13</v>
      </c>
      <c r="H11" s="13">
        <f>SUM(October!H20+November!H20+December!H20+January!H20+February!H20+March!H20+April!H20+May!H20+June!H20+July!H20+August!H20+September!H20)</f>
        <v>0</v>
      </c>
      <c r="I11" s="9"/>
      <c r="K11" s="13">
        <f>SUM(October!K20+November!K20+December!K20+January!K20+February!K20+March!K20+April!K20+May!K20+June!K20+July!K20+August!K20+September!K20)</f>
        <v>0</v>
      </c>
    </row>
    <row r="12" spans="1:12" x14ac:dyDescent="0.2">
      <c r="B12" s="3"/>
      <c r="C12" t="s">
        <v>14</v>
      </c>
      <c r="I12" s="9"/>
    </row>
    <row r="13" spans="1:12" x14ac:dyDescent="0.2">
      <c r="B13" s="3"/>
      <c r="C13" t="s">
        <v>15</v>
      </c>
      <c r="H13" s="13">
        <f>SUM(October!H22+November!H22+December!H22+January!H22+February!H22+March!H22+April!H22+May!H22+June!H22+July!H22+August!H22+September!H22)</f>
        <v>0</v>
      </c>
      <c r="I13" s="9"/>
      <c r="K13" s="13">
        <f>SUM(October!K22+November!K22+December!K22+January!K22+February!K22+March!K22+April!K22+May!K22+June!K22+July!K22+August!K22+September!K22)</f>
        <v>0</v>
      </c>
    </row>
    <row r="14" spans="1:12" x14ac:dyDescent="0.2">
      <c r="B14" s="3"/>
      <c r="C14" t="s">
        <v>16</v>
      </c>
      <c r="H14" s="13">
        <f>SUM(October!H23+November!H23+December!H23+January!H23+February!H23+March!H23+April!H23+May!H23+June!H23+July!H23+August!H23+September!H23)</f>
        <v>0</v>
      </c>
      <c r="I14" s="9"/>
      <c r="K14" s="13">
        <f>SUM(October!K23+November!K23+December!K23+January!K23+February!K23+March!K23+April!K23+May!K23+June!K23+July!K23+August!K23+September!K23)</f>
        <v>0</v>
      </c>
    </row>
    <row r="15" spans="1:12" x14ac:dyDescent="0.2">
      <c r="B15" s="3"/>
      <c r="C15" t="s">
        <v>17</v>
      </c>
      <c r="H15" s="13">
        <f>SUM(October!H24+November!H24+December!H24+January!H24+February!H24+March!H24+April!H24+May!H24+June!H24+July!H24+August!H24+September!H24)</f>
        <v>0</v>
      </c>
      <c r="I15" s="9"/>
      <c r="K15" s="13">
        <f>SUM(October!K24+November!K24+December!K24+January!K24+February!K24+March!K24+April!K24+May!K24+June!K24+July!K24+August!K24+September!K24)</f>
        <v>0</v>
      </c>
    </row>
    <row r="16" spans="1:12" x14ac:dyDescent="0.2">
      <c r="B16" s="3"/>
      <c r="C16" t="s">
        <v>18</v>
      </c>
      <c r="H16" s="13">
        <f>SUM(October!H25+November!H25+December!H25+January!H25+February!H25+March!H25+April!H25+May!H25+June!H25+July!H25+August!H25+September!H25)</f>
        <v>0</v>
      </c>
      <c r="I16" s="9"/>
      <c r="K16" s="13">
        <f>SUM(October!K25+November!K25+December!K25+January!K25+February!K25+March!K25+April!K25+May!K25+June!K25+July!K25+August!K25+September!K25)</f>
        <v>0</v>
      </c>
    </row>
    <row r="17" spans="1:12" x14ac:dyDescent="0.2">
      <c r="B17" s="3"/>
      <c r="C17" t="s">
        <v>19</v>
      </c>
      <c r="H17" s="13">
        <f>SUM(October!H26+November!H26+December!H26+January!H26+February!H26+March!H26+April!H26+May!H26+June!H26+July!H26+August!H26+September!H26)</f>
        <v>0</v>
      </c>
      <c r="I17" s="9"/>
      <c r="K17" s="13">
        <f>SUM(October!K26+November!K26+December!K26+January!K26+February!K26+March!K26+April!K26+May!K26+June!K26+July!K26+August!K26+September!K26)</f>
        <v>0</v>
      </c>
    </row>
    <row r="18" spans="1:12" x14ac:dyDescent="0.2">
      <c r="B18" s="3"/>
      <c r="C18" t="s">
        <v>20</v>
      </c>
      <c r="H18" s="13">
        <f>SUM(October!H27+November!H27+December!H27+January!H27+February!H27+March!H27+April!H27+May!H27+June!H27+July!H27+August!H27+September!H27)</f>
        <v>0</v>
      </c>
      <c r="I18" s="9"/>
      <c r="K18" s="13">
        <f>SUM(October!K27+November!K27+December!K27+January!K27+February!K27+March!K27+April!K27+May!K27+June!K27+July!K27+August!K27+September!K27)</f>
        <v>0</v>
      </c>
    </row>
    <row r="19" spans="1:12" x14ac:dyDescent="0.2">
      <c r="B19" s="3"/>
      <c r="C19" t="s">
        <v>21</v>
      </c>
      <c r="H19" s="13">
        <f>SUM(October!H28+November!H28+December!H28+January!H28+February!H28+March!H28+April!H28+May!H28+June!H28+July!H28+August!H28+September!H28)</f>
        <v>0</v>
      </c>
      <c r="I19" s="9"/>
      <c r="K19" s="13">
        <f>SUM(October!K28+November!K28+December!K28+January!K28+February!K28+March!K28+April!K28+May!K28+June!K28+July!K28+August!K28+September!K28)</f>
        <v>0</v>
      </c>
    </row>
    <row r="20" spans="1:12" x14ac:dyDescent="0.2">
      <c r="B20" s="3"/>
      <c r="C20" s="4" t="s">
        <v>22</v>
      </c>
      <c r="H20" s="13">
        <f>SUM(October!H29+November!H29+December!H29+January!H29+February!H29+March!H29+April!H29+May!H29+June!H29+July!H29+August!H29+September!H29)</f>
        <v>0</v>
      </c>
      <c r="I20" s="9"/>
      <c r="K20" s="13">
        <f>SUM(October!K29+November!K29+December!K29+January!K29+February!K29+March!K29+April!K29+May!K29+June!K29+July!K29+August!K29+September!K29)</f>
        <v>0</v>
      </c>
    </row>
    <row r="21" spans="1:12" x14ac:dyDescent="0.2">
      <c r="B21" s="3"/>
      <c r="C21" s="4" t="s">
        <v>126</v>
      </c>
      <c r="H21" s="13">
        <f>SUM(October!H30+November!H30+December!H30+January!H30+February!H30+March!H30+April!H30+May!H30+June!H30+July!H30+August!H30+September!H30)</f>
        <v>0</v>
      </c>
      <c r="I21" s="9"/>
      <c r="K21" s="13">
        <f>SUM(October!K30+November!K30+December!K30+January!K30+February!K30+March!K30+April!K30+May!K30+June!K30+July!K30+August!K30+September!K30)</f>
        <v>0</v>
      </c>
    </row>
    <row r="22" spans="1:12" x14ac:dyDescent="0.2">
      <c r="B22" s="3"/>
      <c r="C22" t="s">
        <v>24</v>
      </c>
      <c r="E22" s="81"/>
      <c r="F22" s="81"/>
      <c r="G22" s="81"/>
      <c r="H22" s="13">
        <f>SUM(October!H31+November!H31+December!H31+January!H31+February!H31+March!H31+April!H31+May!H31+June!H31+July!H31+August!H31+September!H31)</f>
        <v>0</v>
      </c>
      <c r="I22" s="9"/>
      <c r="K22" s="13">
        <f>SUM(October!K31+November!K31+December!K31+January!K31+February!K31+March!K31+April!K31+May!K31+June!K31+July!K31+August!K31+September!K31)</f>
        <v>0</v>
      </c>
    </row>
    <row r="23" spans="1:12" x14ac:dyDescent="0.2">
      <c r="B23" s="3"/>
      <c r="C23" t="s">
        <v>123</v>
      </c>
      <c r="E23" s="82"/>
      <c r="F23" s="82"/>
      <c r="G23" s="82"/>
      <c r="H23" s="13">
        <f>SUM(October!H32+November!H32+December!H32+January!H32+February!H32+March!H32+April!H32+May!H32+June!H32+July!H32+August!H32+September!H32)</f>
        <v>0</v>
      </c>
      <c r="I23" s="9"/>
      <c r="K23" s="13">
        <f>SUM(October!K32+November!K32+December!K32+January!K32+February!K32+March!K32+April!K32+May!K32+June!K32+July!K32+August!K32+September!K32)</f>
        <v>0</v>
      </c>
    </row>
    <row r="24" spans="1:12" x14ac:dyDescent="0.2">
      <c r="B24" s="3"/>
      <c r="C24" s="80" t="s">
        <v>99</v>
      </c>
      <c r="D24" s="80"/>
      <c r="E24" s="80"/>
      <c r="F24" s="80"/>
      <c r="I24" s="42">
        <f>SUM(H11:H23)</f>
        <v>0</v>
      </c>
      <c r="L24" s="42">
        <f>SUM(K11:K23)</f>
        <v>0</v>
      </c>
    </row>
    <row r="25" spans="1:12" x14ac:dyDescent="0.2">
      <c r="B25" s="3"/>
      <c r="C25" s="1" t="s">
        <v>100</v>
      </c>
      <c r="H25" s="13">
        <f>SUM(H7+H9)-(I8+I24)</f>
        <v>0</v>
      </c>
      <c r="I25" s="9"/>
      <c r="K25" s="13">
        <f>SUM(K7+K9)-(L8+L24)</f>
        <v>0</v>
      </c>
    </row>
    <row r="26" spans="1:12" x14ac:dyDescent="0.2">
      <c r="I26" s="9"/>
    </row>
    <row r="27" spans="1:12" x14ac:dyDescent="0.2">
      <c r="A27" s="1" t="s">
        <v>30</v>
      </c>
      <c r="B27" s="1" t="s">
        <v>44</v>
      </c>
      <c r="I27" s="9"/>
    </row>
    <row r="28" spans="1:12" x14ac:dyDescent="0.2">
      <c r="I28" s="9"/>
    </row>
    <row r="29" spans="1:12" x14ac:dyDescent="0.2">
      <c r="B29" s="3"/>
      <c r="C29" s="1" t="s">
        <v>102</v>
      </c>
      <c r="H29" s="13">
        <f>SUM(October!H38)</f>
        <v>0</v>
      </c>
      <c r="I29" s="9"/>
      <c r="K29" s="13">
        <f>SUM(October!K38)</f>
        <v>0</v>
      </c>
    </row>
    <row r="30" spans="1:12" x14ac:dyDescent="0.2">
      <c r="B30" s="3"/>
      <c r="I30" s="9"/>
    </row>
    <row r="31" spans="1:12" x14ac:dyDescent="0.2">
      <c r="B31" s="3"/>
      <c r="C31" s="1" t="s">
        <v>103</v>
      </c>
      <c r="H31" s="13">
        <f>SUM(October!H40+November!H40+December!H40+January!H40+February!H40+March!H40+April!H40+May!H40+June!H40+July!H40+August!H40+September!H40)</f>
        <v>0</v>
      </c>
      <c r="I31" s="9"/>
      <c r="K31" s="13">
        <f>SUM(October!K40+November!K40+December!K40+January!K40+February!K40+March!K40+April!K40+May!K40+June!K40+July!K40+August!K40+September!K40)</f>
        <v>0</v>
      </c>
    </row>
    <row r="32" spans="1:12" x14ac:dyDescent="0.2">
      <c r="B32" s="3"/>
      <c r="I32" s="9"/>
    </row>
    <row r="33" spans="1:12" x14ac:dyDescent="0.2">
      <c r="B33" s="3"/>
      <c r="C33" s="1" t="s">
        <v>104</v>
      </c>
      <c r="I33" s="42">
        <f>SUM(H29+H31)</f>
        <v>0</v>
      </c>
      <c r="L33" s="42">
        <f>SUM(K29+K31)</f>
        <v>0</v>
      </c>
    </row>
    <row r="34" spans="1:12" x14ac:dyDescent="0.2">
      <c r="B34" s="3"/>
      <c r="I34" s="9"/>
    </row>
    <row r="35" spans="1:12" x14ac:dyDescent="0.2">
      <c r="B35" s="3"/>
      <c r="C35" t="s">
        <v>105</v>
      </c>
      <c r="I35" s="42">
        <f>SUM(H36:H37)</f>
        <v>0</v>
      </c>
      <c r="L35" s="42">
        <f>SUM(K36:K37)</f>
        <v>0</v>
      </c>
    </row>
    <row r="36" spans="1:12" x14ac:dyDescent="0.2">
      <c r="B36" s="3"/>
      <c r="C36" t="s">
        <v>35</v>
      </c>
      <c r="H36" s="13">
        <f>SUM(October!H45+November!H45+December!H45+January!H45+February!H45+March!H45+April!H45+May!H45+June!H45+July!H45+August!H45+September!H45)</f>
        <v>0</v>
      </c>
      <c r="I36" s="9"/>
      <c r="K36" s="13">
        <f>SUM(October!K45+November!K45+December!K45+January!K45+February!K45+March!K45+April!K45+May!K45+June!K45+July!K45+August!K45+September!K45)</f>
        <v>0</v>
      </c>
    </row>
    <row r="37" spans="1:12" x14ac:dyDescent="0.2">
      <c r="B37" s="3"/>
      <c r="C37" t="s">
        <v>36</v>
      </c>
      <c r="H37" s="13">
        <f>SUM(October!H46+November!H46+December!H46+January!H46+February!H46+March!H46+April!H46+May!H46+June!H46+July!H46+August!H46+September!H46)</f>
        <v>0</v>
      </c>
      <c r="I37" s="9"/>
      <c r="K37" s="13">
        <f>SUM(October!K46+November!K46+December!K46+January!K46+February!K46+March!K46+April!K46+May!K46+June!K46+July!K46+August!K46+September!K46)</f>
        <v>0</v>
      </c>
    </row>
    <row r="38" spans="1:12" x14ac:dyDescent="0.2">
      <c r="I38" s="9"/>
    </row>
    <row r="39" spans="1:12" x14ac:dyDescent="0.2">
      <c r="B39" s="3"/>
      <c r="C39" t="s">
        <v>106</v>
      </c>
      <c r="I39" s="42">
        <f>SUM(I33-I35)</f>
        <v>0</v>
      </c>
      <c r="L39" s="42">
        <f>SUM(L33-L35)</f>
        <v>0</v>
      </c>
    </row>
    <row r="40" spans="1:12" x14ac:dyDescent="0.2">
      <c r="A40" s="7"/>
      <c r="B40" s="7"/>
      <c r="C40" s="7"/>
      <c r="D40" s="7"/>
      <c r="E40" s="7"/>
      <c r="F40" s="7"/>
      <c r="G40" s="7"/>
      <c r="H40" s="7"/>
      <c r="I40" s="7"/>
      <c r="J40" s="7"/>
      <c r="K40" s="7"/>
      <c r="L40" s="7"/>
    </row>
  </sheetData>
  <sheetProtection password="C78E" sheet="1"/>
  <mergeCells count="15">
    <mergeCell ref="C5:G5"/>
    <mergeCell ref="A1:L1"/>
    <mergeCell ref="A2:L2"/>
    <mergeCell ref="A3:L3"/>
    <mergeCell ref="A4:L4"/>
    <mergeCell ref="H5:L5"/>
    <mergeCell ref="C24:F24"/>
    <mergeCell ref="G6:I6"/>
    <mergeCell ref="J6:L6"/>
    <mergeCell ref="E22:G22"/>
    <mergeCell ref="E23:G23"/>
    <mergeCell ref="C8:F8"/>
    <mergeCell ref="C9:G9"/>
    <mergeCell ref="C10:G10"/>
    <mergeCell ref="A7:G7"/>
  </mergeCells>
  <phoneticPr fontId="0" type="noConversion"/>
  <pageMargins left="0.25" right="0.2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03C025F-D5EC-4EF2-84F7-17934EF5AFE2}">
  <ds:schemaRefs>
    <ds:schemaRef ds:uri="http://schemas.microsoft.com/sharepoint/v3/contenttype/forms"/>
  </ds:schemaRefs>
</ds:datastoreItem>
</file>

<file path=customXml/itemProps2.xml><?xml version="1.0" encoding="utf-8"?>
<ds:datastoreItem xmlns:ds="http://schemas.openxmlformats.org/officeDocument/2006/customXml" ds:itemID="{48868879-109F-4AEE-8BF2-994B610500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9FC9FC78-354E-4A2F-BE36-E4FEA7F7858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10</vt:i4>
      </vt:variant>
    </vt:vector>
  </HeadingPairs>
  <TitlesOfParts>
    <vt:vector size="24" baseType="lpstr">
      <vt:lpstr>Instructions</vt:lpstr>
      <vt:lpstr>October</vt:lpstr>
      <vt:lpstr>November</vt:lpstr>
      <vt:lpstr>December</vt:lpstr>
      <vt:lpstr>January</vt:lpstr>
      <vt:lpstr>February</vt:lpstr>
      <vt:lpstr>March</vt:lpstr>
      <vt:lpstr>April</vt:lpstr>
      <vt:lpstr>May</vt:lpstr>
      <vt:lpstr>June</vt:lpstr>
      <vt:lpstr>July</vt:lpstr>
      <vt:lpstr>August</vt:lpstr>
      <vt:lpstr>September</vt:lpstr>
      <vt:lpstr>Year-to-Date</vt:lpstr>
      <vt:lpstr>April!Print_Area</vt:lpstr>
      <vt:lpstr>August!Print_Area</vt:lpstr>
      <vt:lpstr>December!Print_Area</vt:lpstr>
      <vt:lpstr>January!Print_Area</vt:lpstr>
      <vt:lpstr>July!Print_Area</vt:lpstr>
      <vt:lpstr>June!Print_Area</vt:lpstr>
      <vt:lpstr>March!Print_Area</vt:lpstr>
      <vt:lpstr>May!Print_Area</vt:lpstr>
      <vt:lpstr>November!Print_Area</vt:lpstr>
      <vt:lpstr>October!Print_Area</vt:lpstr>
    </vt:vector>
  </TitlesOfParts>
  <Company>AHCA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greenbeh</dc:creator>
  <cp:lastModifiedBy>Sojka, Annaliese</cp:lastModifiedBy>
  <cp:lastPrinted>2012-10-24T19:37:24Z</cp:lastPrinted>
  <dcterms:created xsi:type="dcterms:W3CDTF">1999-11-15T14:18:36Z</dcterms:created>
  <dcterms:modified xsi:type="dcterms:W3CDTF">2023-09-28T18:32:43Z</dcterms:modified>
</cp:coreProperties>
</file>